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108" windowWidth="16080" windowHeight="27600" activeTab="3"/>
  </bookViews>
  <sheets>
    <sheet name="§3_正規分布曲線のグラフ" sheetId="1" r:id="rId1"/>
    <sheet name="§3_正規分布の計算" sheetId="2" r:id="rId2"/>
    <sheet name="§4_t分布の計算" sheetId="3" r:id="rId3"/>
    <sheet name="§4_t分布のグラフ" sheetId="4" r:id="rId4"/>
  </sheets>
  <calcPr calcId="145621"/>
</workbook>
</file>

<file path=xl/calcChain.xml><?xml version="1.0" encoding="utf-8"?>
<calcChain xmlns="http://schemas.openxmlformats.org/spreadsheetml/2006/main">
  <c r="C13" i="4" l="1"/>
  <c r="D13" i="4"/>
  <c r="E13" i="4"/>
  <c r="F13" i="4"/>
  <c r="C14" i="4"/>
  <c r="D14" i="4"/>
  <c r="E14" i="4"/>
  <c r="F14" i="4"/>
  <c r="C15" i="4"/>
  <c r="D15" i="4"/>
  <c r="E15" i="4"/>
  <c r="F15" i="4"/>
  <c r="C16" i="4"/>
  <c r="D16" i="4"/>
  <c r="E16" i="4"/>
  <c r="F16" i="4"/>
  <c r="C17" i="4"/>
  <c r="D17" i="4"/>
  <c r="E17" i="4"/>
  <c r="F17" i="4"/>
  <c r="C18" i="4"/>
  <c r="D18" i="4"/>
  <c r="E18" i="4"/>
  <c r="F18" i="4"/>
  <c r="C19" i="4"/>
  <c r="D19" i="4"/>
  <c r="E19" i="4"/>
  <c r="F19" i="4"/>
  <c r="C20" i="4"/>
  <c r="D20" i="4"/>
  <c r="E20" i="4"/>
  <c r="F20" i="4"/>
  <c r="C21" i="4"/>
  <c r="D21" i="4"/>
  <c r="E21" i="4"/>
  <c r="F21" i="4"/>
  <c r="C22" i="4"/>
  <c r="D22" i="4"/>
  <c r="E22" i="4"/>
  <c r="F22" i="4"/>
  <c r="C23" i="4"/>
  <c r="D23" i="4"/>
  <c r="E23" i="4"/>
  <c r="F23" i="4"/>
  <c r="C24" i="4"/>
  <c r="D24" i="4"/>
  <c r="E24" i="4"/>
  <c r="F24" i="4"/>
  <c r="C25" i="4"/>
  <c r="D25" i="4"/>
  <c r="E25" i="4"/>
  <c r="F25" i="4"/>
  <c r="C26" i="4"/>
  <c r="D26" i="4"/>
  <c r="E26" i="4"/>
  <c r="F26" i="4"/>
  <c r="C27" i="4"/>
  <c r="D27" i="4"/>
  <c r="E27" i="4"/>
  <c r="F27" i="4"/>
  <c r="C28" i="4"/>
  <c r="D28" i="4"/>
  <c r="E28" i="4"/>
  <c r="F28" i="4"/>
  <c r="C29" i="4"/>
  <c r="D29" i="4"/>
  <c r="E29" i="4"/>
  <c r="F29" i="4"/>
  <c r="C30" i="4"/>
  <c r="D30" i="4"/>
  <c r="E30" i="4"/>
  <c r="F30" i="4"/>
  <c r="C31" i="4"/>
  <c r="D31" i="4"/>
  <c r="E31" i="4"/>
  <c r="F31" i="4"/>
  <c r="C32" i="4"/>
  <c r="D32" i="4"/>
  <c r="E32" i="4"/>
  <c r="F32" i="4"/>
  <c r="C33" i="4"/>
  <c r="D33" i="4"/>
  <c r="E33" i="4"/>
  <c r="F33" i="4"/>
  <c r="C34" i="4"/>
  <c r="D34" i="4"/>
  <c r="E34" i="4"/>
  <c r="F34" i="4"/>
  <c r="C35" i="4"/>
  <c r="D35" i="4"/>
  <c r="E35" i="4"/>
  <c r="F35" i="4"/>
  <c r="C36" i="4"/>
  <c r="D36" i="4"/>
  <c r="E36" i="4"/>
  <c r="F36" i="4"/>
  <c r="C37" i="4"/>
  <c r="D37" i="4"/>
  <c r="E37" i="4"/>
  <c r="F37" i="4"/>
  <c r="C38" i="4"/>
  <c r="D38" i="4"/>
  <c r="E38" i="4"/>
  <c r="F38" i="4"/>
  <c r="C39" i="4"/>
  <c r="D39" i="4"/>
  <c r="E39" i="4"/>
  <c r="F39" i="4"/>
  <c r="C40" i="4"/>
  <c r="D40" i="4"/>
  <c r="E40" i="4"/>
  <c r="F40" i="4"/>
  <c r="C41" i="4"/>
  <c r="D41" i="4"/>
  <c r="E41" i="4"/>
  <c r="F41" i="4"/>
  <c r="C42" i="4"/>
  <c r="D42" i="4"/>
  <c r="E42" i="4"/>
  <c r="F42" i="4"/>
  <c r="C43" i="4"/>
  <c r="D43" i="4"/>
  <c r="E43" i="4"/>
  <c r="F43" i="4"/>
  <c r="C44" i="4"/>
  <c r="D44" i="4"/>
  <c r="E44" i="4"/>
  <c r="F44" i="4"/>
  <c r="C45" i="4"/>
  <c r="D45" i="4"/>
  <c r="E45" i="4"/>
  <c r="F45" i="4"/>
  <c r="C46" i="4"/>
  <c r="D46" i="4"/>
  <c r="E46" i="4"/>
  <c r="F46" i="4"/>
  <c r="C47" i="4"/>
  <c r="D47" i="4"/>
  <c r="E47" i="4"/>
  <c r="F47" i="4"/>
  <c r="C48" i="4"/>
  <c r="D48" i="4"/>
  <c r="E48" i="4"/>
  <c r="F48" i="4"/>
  <c r="C49" i="4"/>
  <c r="D49" i="4"/>
  <c r="E49" i="4"/>
  <c r="F49" i="4"/>
  <c r="C50" i="4"/>
  <c r="D50" i="4"/>
  <c r="E50" i="4"/>
  <c r="F50" i="4"/>
  <c r="C51" i="4"/>
  <c r="D51" i="4"/>
  <c r="E51" i="4"/>
  <c r="F51" i="4"/>
  <c r="C52" i="4"/>
  <c r="D52" i="4"/>
  <c r="E52" i="4"/>
  <c r="F52" i="4"/>
  <c r="C53" i="4"/>
  <c r="D53" i="4"/>
  <c r="E53" i="4"/>
  <c r="F53" i="4"/>
  <c r="C54" i="4"/>
  <c r="D54" i="4"/>
  <c r="E54" i="4"/>
  <c r="F54" i="4"/>
  <c r="C55" i="4"/>
  <c r="D55" i="4"/>
  <c r="E55" i="4"/>
  <c r="F55" i="4"/>
  <c r="C56" i="4"/>
  <c r="D56" i="4"/>
  <c r="E56" i="4"/>
  <c r="F56" i="4"/>
  <c r="C57" i="4"/>
  <c r="D57" i="4"/>
  <c r="E57" i="4"/>
  <c r="F57" i="4"/>
  <c r="C58" i="4"/>
  <c r="D58" i="4"/>
  <c r="E58" i="4"/>
  <c r="F58" i="4"/>
  <c r="C59" i="4"/>
  <c r="D59" i="4"/>
  <c r="E59" i="4"/>
  <c r="F59" i="4"/>
  <c r="C60" i="4"/>
  <c r="D60" i="4"/>
  <c r="E60" i="4"/>
  <c r="F60" i="4"/>
  <c r="C61" i="4"/>
  <c r="D61" i="4"/>
  <c r="E61" i="4"/>
  <c r="F61" i="4"/>
  <c r="C62" i="4"/>
  <c r="D62" i="4"/>
  <c r="E62" i="4"/>
  <c r="F62" i="4"/>
  <c r="C63" i="4"/>
  <c r="D63" i="4"/>
  <c r="E63" i="4"/>
  <c r="F63" i="4"/>
  <c r="C64" i="4"/>
  <c r="D64" i="4"/>
  <c r="E64" i="4"/>
  <c r="F64" i="4"/>
  <c r="C65" i="4"/>
  <c r="D65" i="4"/>
  <c r="E65" i="4"/>
  <c r="F65" i="4"/>
  <c r="C66" i="4"/>
  <c r="D66" i="4"/>
  <c r="E66" i="4"/>
  <c r="F66" i="4"/>
  <c r="C67" i="4"/>
  <c r="D67" i="4"/>
  <c r="E67" i="4"/>
  <c r="F67" i="4"/>
  <c r="C68" i="4"/>
  <c r="D68" i="4"/>
  <c r="E68" i="4"/>
  <c r="F68" i="4"/>
  <c r="C69" i="4"/>
  <c r="D69" i="4"/>
  <c r="E69" i="4"/>
  <c r="F69" i="4"/>
  <c r="C70" i="4"/>
  <c r="D70" i="4"/>
  <c r="E70" i="4"/>
  <c r="F70" i="4"/>
  <c r="C71" i="4"/>
  <c r="D71" i="4"/>
  <c r="E71" i="4"/>
  <c r="F71" i="4"/>
  <c r="C72" i="4"/>
  <c r="D72" i="4"/>
  <c r="E72" i="4"/>
  <c r="F72" i="4"/>
  <c r="F12" i="4"/>
  <c r="E12" i="4"/>
  <c r="D12" i="4"/>
  <c r="C12" i="4"/>
  <c r="D14" i="3" l="1"/>
  <c r="E14" i="3" s="1"/>
  <c r="D15" i="3"/>
  <c r="E15" i="3" s="1"/>
  <c r="D16" i="3"/>
  <c r="E16" i="3" s="1"/>
  <c r="D13" i="3"/>
  <c r="D27" i="3"/>
  <c r="D28" i="3"/>
  <c r="D29" i="3"/>
  <c r="D30" i="3"/>
  <c r="D26" i="3"/>
  <c r="D26" i="2" l="1"/>
  <c r="D27" i="2"/>
  <c r="D28" i="2"/>
  <c r="D29" i="2"/>
  <c r="D25" i="2"/>
  <c r="E14" i="2"/>
  <c r="D14" i="2"/>
  <c r="D15" i="2"/>
  <c r="E15" i="2" s="1"/>
  <c r="D16" i="2"/>
  <c r="E16" i="2" s="1"/>
  <c r="D13" i="2"/>
  <c r="E13" i="2" s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10" i="1"/>
  <c r="E13" i="3" l="1"/>
</calcChain>
</file>

<file path=xl/sharedStrings.xml><?xml version="1.0" encoding="utf-8"?>
<sst xmlns="http://schemas.openxmlformats.org/spreadsheetml/2006/main" count="32" uniqueCount="20">
  <si>
    <t>x</t>
    <phoneticPr fontId="1"/>
  </si>
  <si>
    <t>f(x)</t>
    <phoneticPr fontId="1"/>
  </si>
  <si>
    <t>正規分布</t>
    <rPh sb="0" eb="2">
      <t>セイキ</t>
    </rPh>
    <rPh sb="2" eb="4">
      <t>ブンプ</t>
    </rPh>
    <phoneticPr fontId="1"/>
  </si>
  <si>
    <t>Z</t>
    <phoneticPr fontId="1"/>
  </si>
  <si>
    <t>上位確率</t>
    <rPh sb="0" eb="2">
      <t>ジョウイ</t>
    </rPh>
    <rPh sb="2" eb="4">
      <t>カクリツ</t>
    </rPh>
    <phoneticPr fontId="1"/>
  </si>
  <si>
    <t>累積確率</t>
    <rPh sb="0" eb="2">
      <t>ルイセキ</t>
    </rPh>
    <rPh sb="2" eb="4">
      <t>カクリツ</t>
    </rPh>
    <phoneticPr fontId="1"/>
  </si>
  <si>
    <t>Z</t>
    <phoneticPr fontId="1"/>
  </si>
  <si>
    <t>Z　⇒　累積確率</t>
    <rPh sb="4" eb="6">
      <t>ルイセキ</t>
    </rPh>
    <phoneticPr fontId="1"/>
  </si>
  <si>
    <t>累積確率　⇒　Z</t>
    <phoneticPr fontId="1"/>
  </si>
  <si>
    <t>自由度</t>
    <rPh sb="0" eb="3">
      <t>ジユウド</t>
    </rPh>
    <phoneticPr fontId="1"/>
  </si>
  <si>
    <t>=T.DIST(Ｚ, 自由度, TRUE)</t>
    <rPh sb="11" eb="14">
      <t>ジユウド</t>
    </rPh>
    <phoneticPr fontId="1"/>
  </si>
  <si>
    <t>=Ｔ.INV(累積確率, 自由度)</t>
    <rPh sb="7" eb="9">
      <t>ルイセキ</t>
    </rPh>
    <rPh sb="9" eb="11">
      <t>カクリツ</t>
    </rPh>
    <phoneticPr fontId="1"/>
  </si>
  <si>
    <t>正規分布の確率密度関数
（緑色のセルを選択すると計算式が見える）</t>
    <rPh sb="0" eb="2">
      <t>セイキ</t>
    </rPh>
    <rPh sb="2" eb="4">
      <t>ブンプ</t>
    </rPh>
    <rPh sb="5" eb="7">
      <t>カクリツ</t>
    </rPh>
    <rPh sb="7" eb="9">
      <t>ミツド</t>
    </rPh>
    <rPh sb="9" eb="11">
      <t>カンスウ</t>
    </rPh>
    <rPh sb="13" eb="15">
      <t>ミドリイロ</t>
    </rPh>
    <rPh sb="19" eb="21">
      <t>センタク</t>
    </rPh>
    <rPh sb="24" eb="27">
      <t>ケイサンシキ</t>
    </rPh>
    <rPh sb="28" eb="29">
      <t>ミ</t>
    </rPh>
    <phoneticPr fontId="1"/>
  </si>
  <si>
    <t>t 分布の確率密度関数
（緑色のセルを選択すると計算式が見える）</t>
    <rPh sb="2" eb="4">
      <t>ブンプ</t>
    </rPh>
    <rPh sb="5" eb="7">
      <t>カクリツ</t>
    </rPh>
    <rPh sb="7" eb="9">
      <t>ミツド</t>
    </rPh>
    <rPh sb="9" eb="11">
      <t>カンスウ</t>
    </rPh>
    <rPh sb="13" eb="15">
      <t>ミドリイロ</t>
    </rPh>
    <rPh sb="19" eb="21">
      <t>センタク</t>
    </rPh>
    <rPh sb="24" eb="27">
      <t>ケイサンシキ</t>
    </rPh>
    <rPh sb="28" eb="29">
      <t>ミ</t>
    </rPh>
    <phoneticPr fontId="1"/>
  </si>
  <si>
    <t>正規分布に関する計算
（緑色のセルを選択すると計算式が見える）</t>
    <rPh sb="0" eb="2">
      <t>セイキ</t>
    </rPh>
    <rPh sb="2" eb="4">
      <t>ブンプ</t>
    </rPh>
    <rPh sb="5" eb="6">
      <t>カン</t>
    </rPh>
    <rPh sb="8" eb="10">
      <t>ケイサン</t>
    </rPh>
    <rPh sb="12" eb="14">
      <t>ミドリイロ</t>
    </rPh>
    <rPh sb="18" eb="20">
      <t>センタク</t>
    </rPh>
    <rPh sb="23" eb="26">
      <t>ケイサンシキ</t>
    </rPh>
    <rPh sb="27" eb="28">
      <t>ミ</t>
    </rPh>
    <phoneticPr fontId="1"/>
  </si>
  <si>
    <t>ｔ分布に関する計算
（緑色のセルをセルを選択すると計算式が見える）</t>
    <rPh sb="1" eb="3">
      <t>ブンプ</t>
    </rPh>
    <rPh sb="4" eb="5">
      <t>カン</t>
    </rPh>
    <rPh sb="7" eb="9">
      <t>ケイサン</t>
    </rPh>
    <rPh sb="20" eb="22">
      <t>センタク</t>
    </rPh>
    <rPh sb="25" eb="28">
      <t>ケイサンシキ</t>
    </rPh>
    <rPh sb="29" eb="30">
      <t>ミ</t>
    </rPh>
    <phoneticPr fontId="1"/>
  </si>
  <si>
    <t>=T.DIST(Ｘ, 自由度, FALSE)</t>
    <rPh sb="11" eb="14">
      <t>ジユウド</t>
    </rPh>
    <phoneticPr fontId="1"/>
  </si>
  <si>
    <t>=NORM.DIST(Z, 平均, SD, TRUE)</t>
    <rPh sb="14" eb="16">
      <t>ヘイキン</t>
    </rPh>
    <phoneticPr fontId="1"/>
  </si>
  <si>
    <t>=NORM.INV(累積確率, 平均, SD)</t>
    <rPh sb="10" eb="12">
      <t>ルイセキ</t>
    </rPh>
    <rPh sb="12" eb="14">
      <t>カクリツ</t>
    </rPh>
    <rPh sb="16" eb="18">
      <t>ヘイキン</t>
    </rPh>
    <phoneticPr fontId="1"/>
  </si>
  <si>
    <t>=NORM.DIST(Ｘ, 平均, SD, FALSE)</t>
    <rPh sb="14" eb="16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</si>
</sst>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_);[Red]\(0.000\)"/>
    <numFmt numFmtId="177" formatCode="0.0000_);[Red]\(0.0000\)"/>
    <numFmt numFmtId="178" formatCode="0_);[Red]\(0\)"/>
  </numFmts>
  <fonts count="6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name val="メイリオ"/>
      <family val="2"/>
      <charset val="128"/>
    </font>
    <font>
      <sz val="12"/>
      <name val="メイリオ"/>
      <family val="3"/>
      <charset val="128"/>
    </font>
    <font>
      <sz val="12"/>
      <color theme="0"/>
      <name val="メイリオ"/>
      <family val="2"/>
      <charset val="128"/>
    </font>
    <font>
      <sz val="12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0" fillId="2" borderId="3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/>
    </xf>
    <xf numFmtId="49" fontId="4" fillId="4" borderId="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§3_正規分布曲線のグラフ!$C$9</c:f>
              <c:strCache>
                <c:ptCount val="1"/>
                <c:pt idx="0">
                  <c:v>f(x)</c:v>
                </c:pt>
              </c:strCache>
            </c:strRef>
          </c:tx>
          <c:marker>
            <c:symbol val="none"/>
          </c:marker>
          <c:xVal>
            <c:numRef>
              <c:f>§3_正規分布曲線のグラフ!$B$10:$B$70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xVal>
          <c:yVal>
            <c:numRef>
              <c:f>§3_正規分布曲線のグラフ!$C$10:$C$70</c:f>
              <c:numCache>
                <c:formatCode>0.0000_);[Red]\(0.0000\)</c:formatCode>
                <c:ptCount val="61"/>
                <c:pt idx="0">
                  <c:v>4.4318484119380075E-3</c:v>
                </c:pt>
                <c:pt idx="1">
                  <c:v>5.9525324197758538E-3</c:v>
                </c:pt>
                <c:pt idx="2">
                  <c:v>7.9154515829799686E-3</c:v>
                </c:pt>
                <c:pt idx="3">
                  <c:v>1.0420934814422592E-2</c:v>
                </c:pt>
                <c:pt idx="4">
                  <c:v>1.3582969233685613E-2</c:v>
                </c:pt>
                <c:pt idx="5">
                  <c:v>1.752830049356854E-2</c:v>
                </c:pt>
                <c:pt idx="6">
                  <c:v>2.2394530294842899E-2</c:v>
                </c:pt>
                <c:pt idx="7">
                  <c:v>2.8327037741601186E-2</c:v>
                </c:pt>
                <c:pt idx="8">
                  <c:v>3.5474592846231424E-2</c:v>
                </c:pt>
                <c:pt idx="9">
                  <c:v>4.3983595980427191E-2</c:v>
                </c:pt>
                <c:pt idx="10">
                  <c:v>5.3990966513188063E-2</c:v>
                </c:pt>
                <c:pt idx="11">
                  <c:v>6.5615814774676595E-2</c:v>
                </c:pt>
                <c:pt idx="12">
                  <c:v>7.8950158300894149E-2</c:v>
                </c:pt>
                <c:pt idx="13">
                  <c:v>9.4049077376886947E-2</c:v>
                </c:pt>
                <c:pt idx="14">
                  <c:v>0.11092083467945554</c:v>
                </c:pt>
                <c:pt idx="15">
                  <c:v>0.12951759566589174</c:v>
                </c:pt>
                <c:pt idx="16">
                  <c:v>0.14972746563574488</c:v>
                </c:pt>
                <c:pt idx="17">
                  <c:v>0.17136859204780736</c:v>
                </c:pt>
                <c:pt idx="18">
                  <c:v>0.19418605498321295</c:v>
                </c:pt>
                <c:pt idx="19">
                  <c:v>0.21785217703255053</c:v>
                </c:pt>
                <c:pt idx="20">
                  <c:v>0.24197072451914337</c:v>
                </c:pt>
                <c:pt idx="21">
                  <c:v>0.26608524989875482</c:v>
                </c:pt>
                <c:pt idx="22">
                  <c:v>0.28969155276148273</c:v>
                </c:pt>
                <c:pt idx="23">
                  <c:v>0.31225393336676127</c:v>
                </c:pt>
                <c:pt idx="24">
                  <c:v>0.33322460289179967</c:v>
                </c:pt>
                <c:pt idx="25">
                  <c:v>0.35206532676429952</c:v>
                </c:pt>
                <c:pt idx="26">
                  <c:v>0.36827014030332333</c:v>
                </c:pt>
                <c:pt idx="27">
                  <c:v>0.38138781546052414</c:v>
                </c:pt>
                <c:pt idx="28">
                  <c:v>0.39104269397545588</c:v>
                </c:pt>
                <c:pt idx="29">
                  <c:v>0.39695254747701181</c:v>
                </c:pt>
                <c:pt idx="30">
                  <c:v>0.3989422804014327</c:v>
                </c:pt>
                <c:pt idx="31">
                  <c:v>0.39695254747701181</c:v>
                </c:pt>
                <c:pt idx="32">
                  <c:v>0.39104269397545588</c:v>
                </c:pt>
                <c:pt idx="33">
                  <c:v>0.38138781546052414</c:v>
                </c:pt>
                <c:pt idx="34">
                  <c:v>0.36827014030332333</c:v>
                </c:pt>
                <c:pt idx="35">
                  <c:v>0.35206532676429952</c:v>
                </c:pt>
                <c:pt idx="36">
                  <c:v>0.33322460289179967</c:v>
                </c:pt>
                <c:pt idx="37">
                  <c:v>0.31225393336676127</c:v>
                </c:pt>
                <c:pt idx="38">
                  <c:v>0.28969155276148273</c:v>
                </c:pt>
                <c:pt idx="39">
                  <c:v>0.26608524989875482</c:v>
                </c:pt>
                <c:pt idx="40">
                  <c:v>0.24197072451914337</c:v>
                </c:pt>
                <c:pt idx="41">
                  <c:v>0.21785217703255053</c:v>
                </c:pt>
                <c:pt idx="42">
                  <c:v>0.19418605498321295</c:v>
                </c:pt>
                <c:pt idx="43">
                  <c:v>0.17136859204780736</c:v>
                </c:pt>
                <c:pt idx="44">
                  <c:v>0.14972746563574488</c:v>
                </c:pt>
                <c:pt idx="45">
                  <c:v>0.12951759566589174</c:v>
                </c:pt>
                <c:pt idx="46">
                  <c:v>0.11092083467945554</c:v>
                </c:pt>
                <c:pt idx="47">
                  <c:v>9.4049077376886947E-2</c:v>
                </c:pt>
                <c:pt idx="48">
                  <c:v>7.8950158300894149E-2</c:v>
                </c:pt>
                <c:pt idx="49">
                  <c:v>6.5615814774676595E-2</c:v>
                </c:pt>
                <c:pt idx="50">
                  <c:v>5.3990966513188063E-2</c:v>
                </c:pt>
                <c:pt idx="51">
                  <c:v>4.3983595980427191E-2</c:v>
                </c:pt>
                <c:pt idx="52">
                  <c:v>3.5474592846231424E-2</c:v>
                </c:pt>
                <c:pt idx="53">
                  <c:v>2.8327037741601186E-2</c:v>
                </c:pt>
                <c:pt idx="54">
                  <c:v>2.2394530294842899E-2</c:v>
                </c:pt>
                <c:pt idx="55">
                  <c:v>1.7528300493568086E-2</c:v>
                </c:pt>
                <c:pt idx="56">
                  <c:v>1.3582969233685613E-2</c:v>
                </c:pt>
                <c:pt idx="57">
                  <c:v>1.0420934814422592E-2</c:v>
                </c:pt>
                <c:pt idx="58">
                  <c:v>7.915451582979743E-3</c:v>
                </c:pt>
                <c:pt idx="59">
                  <c:v>5.9525324197756795E-3</c:v>
                </c:pt>
                <c:pt idx="60">
                  <c:v>4.431848411937874E-3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419776"/>
        <c:axId val="303421312"/>
      </c:scatterChart>
      <c:valAx>
        <c:axId val="30341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303421312"/>
        <c:crosses val="autoZero"/>
        <c:crossBetween val="midCat"/>
      </c:valAx>
      <c:valAx>
        <c:axId val="303421312"/>
        <c:scaling>
          <c:orientation val="minMax"/>
          <c:max val="0.5"/>
          <c:min val="0"/>
        </c:scaling>
        <c:delete val="0"/>
        <c:axPos val="l"/>
        <c:majorGridlines/>
        <c:numFmt formatCode="#,##0.0_ 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endParaRPr lang="ja-JP"/>
          </a:p>
        </c:txPr>
        <c:crossAx val="303419776"/>
        <c:crossesAt val="-4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§4_t分布のグラフ!$B$12:$B$72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xVal>
          <c:yVal>
            <c:numRef>
              <c:f>§4_t分布のグラフ!$C$12:$C$72</c:f>
              <c:numCache>
                <c:formatCode>0.0000_);[Red]\(0.0000\)</c:formatCode>
                <c:ptCount val="61"/>
                <c:pt idx="0">
                  <c:v>3.1830988618379068E-2</c:v>
                </c:pt>
                <c:pt idx="1">
                  <c:v>3.3826767926013884E-2</c:v>
                </c:pt>
                <c:pt idx="2">
                  <c:v>3.6007905676899397E-2</c:v>
                </c:pt>
                <c:pt idx="3">
                  <c:v>3.8396849961856529E-2</c:v>
                </c:pt>
                <c:pt idx="4">
                  <c:v>4.1019315229869929E-2</c:v>
                </c:pt>
                <c:pt idx="5">
                  <c:v>4.3904811887419404E-2</c:v>
                </c:pt>
                <c:pt idx="6">
                  <c:v>4.7087261269791521E-2</c:v>
                </c:pt>
                <c:pt idx="7">
                  <c:v>5.0605705275642406E-2</c:v>
                </c:pt>
                <c:pt idx="8">
                  <c:v>5.4505117497224427E-2</c:v>
                </c:pt>
                <c:pt idx="9">
                  <c:v>5.8837317224360565E-2</c:v>
                </c:pt>
                <c:pt idx="10">
                  <c:v>6.3661977236758135E-2</c:v>
                </c:pt>
                <c:pt idx="11">
                  <c:v>6.9047697653750698E-2</c:v>
                </c:pt>
                <c:pt idx="12">
                  <c:v>7.5073086364101566E-2</c:v>
                </c:pt>
                <c:pt idx="13">
                  <c:v>8.1827734237478342E-2</c:v>
                </c:pt>
                <c:pt idx="14">
                  <c:v>8.9412889377469287E-2</c:v>
                </c:pt>
                <c:pt idx="15">
                  <c:v>9.7941503441166353E-2</c:v>
                </c:pt>
                <c:pt idx="16">
                  <c:v>0.10753712371074009</c:v>
                </c:pt>
                <c:pt idx="17">
                  <c:v>0.11833081270772886</c:v>
                </c:pt>
                <c:pt idx="18">
                  <c:v>0.13045487138679945</c:v>
                </c:pt>
                <c:pt idx="19">
                  <c:v>0.14403162270759759</c:v>
                </c:pt>
                <c:pt idx="20">
                  <c:v>0.15915494309189535</c:v>
                </c:pt>
                <c:pt idx="21">
                  <c:v>0.17586181557115507</c:v>
                </c:pt>
                <c:pt idx="22">
                  <c:v>0.19409139401450651</c:v>
                </c:pt>
                <c:pt idx="23">
                  <c:v>0.21363079609650382</c:v>
                </c:pt>
                <c:pt idx="24">
                  <c:v>0.23405138689984611</c:v>
                </c:pt>
                <c:pt idx="25">
                  <c:v>0.25464790894703254</c:v>
                </c:pt>
                <c:pt idx="26">
                  <c:v>0.27440507429637123</c:v>
                </c:pt>
                <c:pt idx="27">
                  <c:v>0.29202741851723912</c:v>
                </c:pt>
                <c:pt idx="28">
                  <c:v>0.30606719825364487</c:v>
                </c:pt>
                <c:pt idx="29">
                  <c:v>0.315158303152268</c:v>
                </c:pt>
                <c:pt idx="30">
                  <c:v>0.31830988618379069</c:v>
                </c:pt>
                <c:pt idx="31">
                  <c:v>0.315158303152268</c:v>
                </c:pt>
                <c:pt idx="32">
                  <c:v>0.30606719825364487</c:v>
                </c:pt>
                <c:pt idx="33">
                  <c:v>0.29202741851723912</c:v>
                </c:pt>
                <c:pt idx="34">
                  <c:v>0.27440507429637123</c:v>
                </c:pt>
                <c:pt idx="35">
                  <c:v>0.25464790894703254</c:v>
                </c:pt>
                <c:pt idx="36">
                  <c:v>0.23405138689984611</c:v>
                </c:pt>
                <c:pt idx="37">
                  <c:v>0.21363079609650382</c:v>
                </c:pt>
                <c:pt idx="38">
                  <c:v>0.19409139401450651</c:v>
                </c:pt>
                <c:pt idx="39">
                  <c:v>0.17586181557115507</c:v>
                </c:pt>
                <c:pt idx="40">
                  <c:v>0.15915494309189535</c:v>
                </c:pt>
                <c:pt idx="41">
                  <c:v>0.14403162270759759</c:v>
                </c:pt>
                <c:pt idx="42">
                  <c:v>0.13045487138679945</c:v>
                </c:pt>
                <c:pt idx="43">
                  <c:v>0.11833081270772886</c:v>
                </c:pt>
                <c:pt idx="44">
                  <c:v>0.10753712371074009</c:v>
                </c:pt>
                <c:pt idx="45">
                  <c:v>9.7941503441166353E-2</c:v>
                </c:pt>
                <c:pt idx="46">
                  <c:v>8.9412889377469287E-2</c:v>
                </c:pt>
                <c:pt idx="47">
                  <c:v>8.1827734237478342E-2</c:v>
                </c:pt>
                <c:pt idx="48">
                  <c:v>7.5073086364101566E-2</c:v>
                </c:pt>
                <c:pt idx="49">
                  <c:v>6.9047697653750698E-2</c:v>
                </c:pt>
                <c:pt idx="50">
                  <c:v>6.3661977236758135E-2</c:v>
                </c:pt>
                <c:pt idx="51">
                  <c:v>5.8837317224360565E-2</c:v>
                </c:pt>
                <c:pt idx="52">
                  <c:v>5.4505117497224427E-2</c:v>
                </c:pt>
                <c:pt idx="53">
                  <c:v>5.0605705275642406E-2</c:v>
                </c:pt>
                <c:pt idx="54">
                  <c:v>4.7087261269791521E-2</c:v>
                </c:pt>
                <c:pt idx="55">
                  <c:v>4.3904811887419092E-2</c:v>
                </c:pt>
                <c:pt idx="56">
                  <c:v>4.1019315229869929E-2</c:v>
                </c:pt>
                <c:pt idx="57">
                  <c:v>3.8396849961856529E-2</c:v>
                </c:pt>
                <c:pt idx="58">
                  <c:v>3.6007905676899168E-2</c:v>
                </c:pt>
                <c:pt idx="59">
                  <c:v>3.3826767926013676E-2</c:v>
                </c:pt>
                <c:pt idx="60">
                  <c:v>3.183098861837888E-2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§4_t分布のグラフ!$B$12:$B$72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xVal>
          <c:yVal>
            <c:numRef>
              <c:f>§4_t分布のグラフ!$D$12:$D$72</c:f>
              <c:numCache>
                <c:formatCode>0.0000_);[Red]\(0.0000\)</c:formatCode>
                <c:ptCount val="61"/>
                <c:pt idx="0">
                  <c:v>2.2972037309241342E-2</c:v>
                </c:pt>
                <c:pt idx="1">
                  <c:v>2.5409183884938433E-2</c:v>
                </c:pt>
                <c:pt idx="2">
                  <c:v>2.81516231782209E-2</c:v>
                </c:pt>
                <c:pt idx="3">
                  <c:v>3.1241455256556489E-2</c:v>
                </c:pt>
                <c:pt idx="4">
                  <c:v>3.4726608402172142E-2</c:v>
                </c:pt>
                <c:pt idx="5">
                  <c:v>3.8661485727167301E-2</c:v>
                </c:pt>
                <c:pt idx="6">
                  <c:v>4.3107594875663999E-2</c:v>
                </c:pt>
                <c:pt idx="7">
                  <c:v>4.8134109759614963E-2</c:v>
                </c:pt>
                <c:pt idx="8">
                  <c:v>5.3818288156802389E-2</c:v>
                </c:pt>
                <c:pt idx="9">
                  <c:v>6.0245635389509999E-2</c:v>
                </c:pt>
                <c:pt idx="10">
                  <c:v>6.7509660663892967E-2</c:v>
                </c:pt>
                <c:pt idx="11">
                  <c:v>7.571101806804327E-2</c:v>
                </c:pt>
                <c:pt idx="12">
                  <c:v>8.4955759279738682E-2</c:v>
                </c:pt>
                <c:pt idx="13">
                  <c:v>9.5352353202335802E-2</c:v>
                </c:pt>
                <c:pt idx="14">
                  <c:v>0.10700705749349003</c:v>
                </c:pt>
                <c:pt idx="15">
                  <c:v>0.1200171745135874</c:v>
                </c:pt>
                <c:pt idx="16">
                  <c:v>0.13446171682048136</c:v>
                </c:pt>
                <c:pt idx="17">
                  <c:v>0.15038908590753605</c:v>
                </c:pt>
                <c:pt idx="18">
                  <c:v>0.16780158735749706</c:v>
                </c:pt>
                <c:pt idx="19">
                  <c:v>0.18663702938545559</c:v>
                </c:pt>
                <c:pt idx="20">
                  <c:v>0.20674833578317209</c:v>
                </c:pt>
                <c:pt idx="21">
                  <c:v>0.22788306587380588</c:v>
                </c:pt>
                <c:pt idx="22">
                  <c:v>0.2496659048220892</c:v>
                </c:pt>
                <c:pt idx="23">
                  <c:v>0.27158835908824669</c:v>
                </c:pt>
                <c:pt idx="24">
                  <c:v>0.29301067996481306</c:v>
                </c:pt>
                <c:pt idx="25">
                  <c:v>0.31318091100882872</c:v>
                </c:pt>
                <c:pt idx="26">
                  <c:v>0.33127437234925833</c:v>
                </c:pt>
                <c:pt idx="27">
                  <c:v>0.34645357427454188</c:v>
                </c:pt>
                <c:pt idx="28">
                  <c:v>0.35794379463845583</c:v>
                </c:pt>
                <c:pt idx="29">
                  <c:v>0.36511444382851777</c:v>
                </c:pt>
                <c:pt idx="30">
                  <c:v>0.36755259694786152</c:v>
                </c:pt>
                <c:pt idx="31">
                  <c:v>0.36511444382851777</c:v>
                </c:pt>
                <c:pt idx="32">
                  <c:v>0.35794379463845583</c:v>
                </c:pt>
                <c:pt idx="33">
                  <c:v>0.34645357427454188</c:v>
                </c:pt>
                <c:pt idx="34">
                  <c:v>0.33127437234925833</c:v>
                </c:pt>
                <c:pt idx="35">
                  <c:v>0.31318091100882872</c:v>
                </c:pt>
                <c:pt idx="36">
                  <c:v>0.29301067996481306</c:v>
                </c:pt>
                <c:pt idx="37">
                  <c:v>0.27158835908824669</c:v>
                </c:pt>
                <c:pt idx="38">
                  <c:v>0.2496659048220892</c:v>
                </c:pt>
                <c:pt idx="39">
                  <c:v>0.22788306587380588</c:v>
                </c:pt>
                <c:pt idx="40">
                  <c:v>0.20674833578317209</c:v>
                </c:pt>
                <c:pt idx="41">
                  <c:v>0.18663702938545559</c:v>
                </c:pt>
                <c:pt idx="42">
                  <c:v>0.16780158735749706</c:v>
                </c:pt>
                <c:pt idx="43">
                  <c:v>0.15038908590753605</c:v>
                </c:pt>
                <c:pt idx="44">
                  <c:v>0.13446171682048136</c:v>
                </c:pt>
                <c:pt idx="45">
                  <c:v>0.1200171745135874</c:v>
                </c:pt>
                <c:pt idx="46">
                  <c:v>0.10700705749349003</c:v>
                </c:pt>
                <c:pt idx="47">
                  <c:v>9.5352353202335802E-2</c:v>
                </c:pt>
                <c:pt idx="48">
                  <c:v>8.4955759279738682E-2</c:v>
                </c:pt>
                <c:pt idx="49">
                  <c:v>7.571101806804327E-2</c:v>
                </c:pt>
                <c:pt idx="50">
                  <c:v>6.7509660663892967E-2</c:v>
                </c:pt>
                <c:pt idx="51">
                  <c:v>6.0245635389509999E-2</c:v>
                </c:pt>
                <c:pt idx="52">
                  <c:v>5.3818288156802389E-2</c:v>
                </c:pt>
                <c:pt idx="53">
                  <c:v>4.8134109759614963E-2</c:v>
                </c:pt>
                <c:pt idx="54">
                  <c:v>4.3107594875663999E-2</c:v>
                </c:pt>
                <c:pt idx="55">
                  <c:v>3.8661485727166892E-2</c:v>
                </c:pt>
                <c:pt idx="56">
                  <c:v>3.4726608402172142E-2</c:v>
                </c:pt>
                <c:pt idx="57">
                  <c:v>3.1241455256556489E-2</c:v>
                </c:pt>
                <c:pt idx="58">
                  <c:v>2.8151623178220599E-2</c:v>
                </c:pt>
                <c:pt idx="59">
                  <c:v>2.5409183884938163E-2</c:v>
                </c:pt>
                <c:pt idx="60">
                  <c:v>2.2972037309241113E-2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§4_t分布のグラフ!$B$12:$B$72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xVal>
          <c:yVal>
            <c:numRef>
              <c:f>§4_t分布のグラフ!$E$12:$E$72</c:f>
              <c:numCache>
                <c:formatCode>0.0000_);[Red]\(0.0000\)</c:formatCode>
                <c:ptCount val="61"/>
                <c:pt idx="0">
                  <c:v>1.7292578800222964E-2</c:v>
                </c:pt>
                <c:pt idx="1">
                  <c:v>1.9676938890598517E-2</c:v>
                </c:pt>
                <c:pt idx="2">
                  <c:v>2.2415519021677269E-2</c:v>
                </c:pt>
                <c:pt idx="3">
                  <c:v>2.5561611020544554E-2</c:v>
                </c:pt>
                <c:pt idx="4">
                  <c:v>2.9175741685939279E-2</c:v>
                </c:pt>
                <c:pt idx="5">
                  <c:v>3.3326238887022831E-2</c:v>
                </c:pt>
                <c:pt idx="6">
                  <c:v>3.8089656526431967E-2</c:v>
                </c:pt>
                <c:pt idx="7">
                  <c:v>4.355096135044003E-2</c:v>
                </c:pt>
                <c:pt idx="8">
                  <c:v>4.9803352151145085E-2</c:v>
                </c:pt>
                <c:pt idx="9">
                  <c:v>5.6947544172170565E-2</c:v>
                </c:pt>
                <c:pt idx="10">
                  <c:v>6.5090310326216497E-2</c:v>
                </c:pt>
                <c:pt idx="11">
                  <c:v>7.4342030033196185E-2</c:v>
                </c:pt>
                <c:pt idx="12">
                  <c:v>8.4812962896903751E-2</c:v>
                </c:pt>
                <c:pt idx="13">
                  <c:v>9.6607948713911859E-2</c:v>
                </c:pt>
                <c:pt idx="14">
                  <c:v>0.10981925265599095</c:v>
                </c:pt>
                <c:pt idx="15">
                  <c:v>0.12451734464635514</c:v>
                </c:pt>
                <c:pt idx="16">
                  <c:v>0.14073954789491464</c:v>
                </c:pt>
                <c:pt idx="17">
                  <c:v>0.15847673572898244</c:v>
                </c:pt>
                <c:pt idx="18">
                  <c:v>0.17765861346493556</c:v>
                </c:pt>
                <c:pt idx="19">
                  <c:v>0.19813859080334625</c:v>
                </c:pt>
                <c:pt idx="20">
                  <c:v>0.2196797973509807</c:v>
                </c:pt>
                <c:pt idx="21">
                  <c:v>0.24194434361358991</c:v>
                </c:pt>
                <c:pt idx="22">
                  <c:v>0.26448835680795757</c:v>
                </c:pt>
                <c:pt idx="23">
                  <c:v>0.28676545757669797</c:v>
                </c:pt>
                <c:pt idx="24">
                  <c:v>0.30814100972341996</c:v>
                </c:pt>
                <c:pt idx="25">
                  <c:v>0.32791853132274656</c:v>
                </c:pt>
                <c:pt idx="26">
                  <c:v>0.34537807575273344</c:v>
                </c:pt>
                <c:pt idx="27">
                  <c:v>0.35982432834900979</c:v>
                </c:pt>
                <c:pt idx="28">
                  <c:v>0.37063997771396962</c:v>
                </c:pt>
                <c:pt idx="29">
                  <c:v>0.37733812996643123</c:v>
                </c:pt>
                <c:pt idx="30">
                  <c:v>0.37960668982249451</c:v>
                </c:pt>
                <c:pt idx="31">
                  <c:v>0.37733812996643123</c:v>
                </c:pt>
                <c:pt idx="32">
                  <c:v>0.37063997771396962</c:v>
                </c:pt>
                <c:pt idx="33">
                  <c:v>0.35982432834900979</c:v>
                </c:pt>
                <c:pt idx="34">
                  <c:v>0.34537807575273344</c:v>
                </c:pt>
                <c:pt idx="35">
                  <c:v>0.32791853132274656</c:v>
                </c:pt>
                <c:pt idx="36">
                  <c:v>0.30814100972341996</c:v>
                </c:pt>
                <c:pt idx="37">
                  <c:v>0.28676545757669797</c:v>
                </c:pt>
                <c:pt idx="38">
                  <c:v>0.26448835680795757</c:v>
                </c:pt>
                <c:pt idx="39">
                  <c:v>0.24194434361358991</c:v>
                </c:pt>
                <c:pt idx="40">
                  <c:v>0.2196797973509807</c:v>
                </c:pt>
                <c:pt idx="41">
                  <c:v>0.19813859080334625</c:v>
                </c:pt>
                <c:pt idx="42">
                  <c:v>0.17765861346493556</c:v>
                </c:pt>
                <c:pt idx="43">
                  <c:v>0.15847673572898244</c:v>
                </c:pt>
                <c:pt idx="44">
                  <c:v>0.14073954789491464</c:v>
                </c:pt>
                <c:pt idx="45">
                  <c:v>0.12451734464635514</c:v>
                </c:pt>
                <c:pt idx="46">
                  <c:v>0.10981925265599095</c:v>
                </c:pt>
                <c:pt idx="47">
                  <c:v>9.6607948713911859E-2</c:v>
                </c:pt>
                <c:pt idx="48">
                  <c:v>8.4812962896903751E-2</c:v>
                </c:pt>
                <c:pt idx="49">
                  <c:v>7.4342030033196185E-2</c:v>
                </c:pt>
                <c:pt idx="50">
                  <c:v>6.5090310326216497E-2</c:v>
                </c:pt>
                <c:pt idx="51">
                  <c:v>5.6947544172170565E-2</c:v>
                </c:pt>
                <c:pt idx="52">
                  <c:v>4.9803352151145085E-2</c:v>
                </c:pt>
                <c:pt idx="53">
                  <c:v>4.355096135044003E-2</c:v>
                </c:pt>
                <c:pt idx="54">
                  <c:v>3.8089656526431967E-2</c:v>
                </c:pt>
                <c:pt idx="55">
                  <c:v>3.332623888702238E-2</c:v>
                </c:pt>
                <c:pt idx="56">
                  <c:v>2.9175741685939279E-2</c:v>
                </c:pt>
                <c:pt idx="57">
                  <c:v>2.5561611020544554E-2</c:v>
                </c:pt>
                <c:pt idx="58">
                  <c:v>2.2415519021676968E-2</c:v>
                </c:pt>
                <c:pt idx="59">
                  <c:v>1.9676938890598256E-2</c:v>
                </c:pt>
                <c:pt idx="60">
                  <c:v>1.7292578800222735E-2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§4_t分布のグラフ!$B$12:$B$72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xVal>
          <c:yVal>
            <c:numRef>
              <c:f>§4_t分布のグラフ!$F$12:$F$72</c:f>
              <c:numCache>
                <c:formatCode>0.0000_);[Red]\(0.0000\)</c:formatCode>
                <c:ptCount val="61"/>
                <c:pt idx="0">
                  <c:v>5.1260897023202509E-3</c:v>
                </c:pt>
                <c:pt idx="1">
                  <c:v>6.7425232772361666E-3</c:v>
                </c:pt>
                <c:pt idx="2">
                  <c:v>8.7991444754205242E-3</c:v>
                </c:pt>
                <c:pt idx="3">
                  <c:v>1.1391540551803952E-2</c:v>
                </c:pt>
                <c:pt idx="4">
                  <c:v>1.4628230984764425E-2</c:v>
                </c:pt>
                <c:pt idx="5">
                  <c:v>1.8630003746412823E-2</c:v>
                </c:pt>
                <c:pt idx="6">
                  <c:v>2.3528352578322576E-2</c:v>
                </c:pt>
                <c:pt idx="7">
                  <c:v>2.9462832757475389E-2</c:v>
                </c:pt>
                <c:pt idx="8">
                  <c:v>3.657718070102204E-2</c:v>
                </c:pt>
                <c:pt idx="9">
                  <c:v>4.5014093813297303E-2</c:v>
                </c:pt>
                <c:pt idx="10">
                  <c:v>5.490864329540969E-2</c:v>
                </c:pt>
                <c:pt idx="11">
                  <c:v>6.6380393981807437E-2</c:v>
                </c:pt>
                <c:pt idx="12">
                  <c:v>7.9524428396766461E-2</c:v>
                </c:pt>
                <c:pt idx="13">
                  <c:v>9.4401610393388485E-2</c:v>
                </c:pt>
                <c:pt idx="14">
                  <c:v>0.1110285665639212</c:v>
                </c:pt>
                <c:pt idx="15">
                  <c:v>0.12936799740683039</c:v>
                </c:pt>
                <c:pt idx="16">
                  <c:v>0.14932003891901949</c:v>
                </c:pt>
                <c:pt idx="17">
                  <c:v>0.17071546184990552</c:v>
                </c:pt>
                <c:pt idx="18">
                  <c:v>0.19331150436629133</c:v>
                </c:pt>
                <c:pt idx="19">
                  <c:v>0.21679107173792567</c:v>
                </c:pt>
                <c:pt idx="20">
                  <c:v>0.240765896928546</c:v>
                </c:pt>
                <c:pt idx="21">
                  <c:v>0.26478403938284334</c:v>
                </c:pt>
                <c:pt idx="22">
                  <c:v>0.28834181550144616</c:v>
                </c:pt>
                <c:pt idx="23">
                  <c:v>0.31089992218150292</c:v>
                </c:pt>
                <c:pt idx="24">
                  <c:v>0.33190316151245342</c:v>
                </c:pt>
                <c:pt idx="25">
                  <c:v>0.35080283339233032</c:v>
                </c:pt>
                <c:pt idx="26">
                  <c:v>0.36708056920262561</c:v>
                </c:pt>
                <c:pt idx="27">
                  <c:v>0.38027216790415685</c:v>
                </c:pt>
                <c:pt idx="28">
                  <c:v>0.3899898941539236</c:v>
                </c:pt>
                <c:pt idx="29">
                  <c:v>0.39594172444080772</c:v>
                </c:pt>
                <c:pt idx="30">
                  <c:v>0.39794618693589384</c:v>
                </c:pt>
                <c:pt idx="31">
                  <c:v>0.39594172444080772</c:v>
                </c:pt>
                <c:pt idx="32">
                  <c:v>0.3899898941539236</c:v>
                </c:pt>
                <c:pt idx="33">
                  <c:v>0.38027216790415685</c:v>
                </c:pt>
                <c:pt idx="34">
                  <c:v>0.36708056920262561</c:v>
                </c:pt>
                <c:pt idx="35">
                  <c:v>0.35080283339233032</c:v>
                </c:pt>
                <c:pt idx="36">
                  <c:v>0.33190316151245342</c:v>
                </c:pt>
                <c:pt idx="37">
                  <c:v>0.31089992218150292</c:v>
                </c:pt>
                <c:pt idx="38">
                  <c:v>0.28834181550144616</c:v>
                </c:pt>
                <c:pt idx="39">
                  <c:v>0.26478403938284334</c:v>
                </c:pt>
                <c:pt idx="40">
                  <c:v>0.240765896928546</c:v>
                </c:pt>
                <c:pt idx="41">
                  <c:v>0.21679107173792567</c:v>
                </c:pt>
                <c:pt idx="42">
                  <c:v>0.19331150436629133</c:v>
                </c:pt>
                <c:pt idx="43">
                  <c:v>0.17071546184990552</c:v>
                </c:pt>
                <c:pt idx="44">
                  <c:v>0.14932003891901949</c:v>
                </c:pt>
                <c:pt idx="45">
                  <c:v>0.12936799740683039</c:v>
                </c:pt>
                <c:pt idx="46">
                  <c:v>0.1110285665639212</c:v>
                </c:pt>
                <c:pt idx="47">
                  <c:v>9.4401610393388485E-2</c:v>
                </c:pt>
                <c:pt idx="48">
                  <c:v>7.9524428396766461E-2</c:v>
                </c:pt>
                <c:pt idx="49">
                  <c:v>6.6380393981807437E-2</c:v>
                </c:pt>
                <c:pt idx="50">
                  <c:v>5.490864329540969E-2</c:v>
                </c:pt>
                <c:pt idx="51">
                  <c:v>4.5014093813297303E-2</c:v>
                </c:pt>
                <c:pt idx="52">
                  <c:v>3.657718070102204E-2</c:v>
                </c:pt>
                <c:pt idx="53">
                  <c:v>2.9462832757475389E-2</c:v>
                </c:pt>
                <c:pt idx="54">
                  <c:v>2.3528352578322576E-2</c:v>
                </c:pt>
                <c:pt idx="55">
                  <c:v>1.8630003746412365E-2</c:v>
                </c:pt>
                <c:pt idx="56">
                  <c:v>1.4628230984764425E-2</c:v>
                </c:pt>
                <c:pt idx="57">
                  <c:v>1.1391540551803952E-2</c:v>
                </c:pt>
                <c:pt idx="58">
                  <c:v>8.7991444754202969E-3</c:v>
                </c:pt>
                <c:pt idx="59">
                  <c:v>6.7425232772359792E-3</c:v>
                </c:pt>
                <c:pt idx="60">
                  <c:v>5.1260897023201087E-3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97920"/>
        <c:axId val="201299456"/>
      </c:scatterChart>
      <c:valAx>
        <c:axId val="2012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ja-JP"/>
          </a:p>
        </c:txPr>
        <c:crossAx val="201299456"/>
        <c:crosses val="autoZero"/>
        <c:crossBetween val="midCat"/>
      </c:valAx>
      <c:valAx>
        <c:axId val="201299456"/>
        <c:scaling>
          <c:orientation val="minMax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ja-JP"/>
          </a:p>
        </c:txPr>
        <c:crossAx val="201297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8</xdr:row>
      <xdr:rowOff>125730</xdr:rowOff>
    </xdr:from>
    <xdr:to>
      <xdr:col>11</xdr:col>
      <xdr:colOff>358140</xdr:colOff>
      <xdr:row>24</xdr:row>
      <xdr:rowOff>83820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376236</xdr:colOff>
      <xdr:row>9</xdr:row>
      <xdr:rowOff>33336</xdr:rowOff>
    </xdr:from>
    <xdr:to>
      <xdr:col>18</xdr:col>
      <xdr:colOff>133350</xdr:colOff>
      <xdr:row>29</xdr:row>
      <xdr:rowOff>76200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0"/>
  <sheetViews>
    <sheetView workbookViewId="0"/>
  </sheetViews>
  <sheetFormatPr defaultColWidth="8.6640625" defaultRowHeight="19.2"/>
  <cols>
    <col min="1" max="2" width="8.6640625" style="1"/>
    <col min="3" max="3" width="8.6640625" style="2"/>
    <col min="4" max="16384" width="8.6640625" style="1"/>
  </cols>
  <sheetData>
    <row r="1" spans="2:7" ht="19.2" customHeight="1"/>
    <row r="2" spans="2:7">
      <c r="B2" s="21" t="s">
        <v>12</v>
      </c>
      <c r="C2" s="22"/>
      <c r="D2" s="22"/>
      <c r="E2" s="22"/>
    </row>
    <row r="3" spans="2:7">
      <c r="B3" s="22"/>
      <c r="C3" s="22"/>
      <c r="D3" s="22"/>
      <c r="E3" s="22"/>
    </row>
    <row r="4" spans="2:7">
      <c r="B4" s="22"/>
      <c r="C4" s="22"/>
      <c r="D4" s="22"/>
      <c r="E4" s="22"/>
    </row>
    <row r="5" spans="2:7">
      <c r="B5" s="22"/>
      <c r="C5" s="22"/>
      <c r="D5" s="22"/>
      <c r="E5" s="22"/>
    </row>
    <row r="7" spans="2:7">
      <c r="B7" s="18" t="s">
        <v>2</v>
      </c>
      <c r="C7" s="18"/>
      <c r="D7" s="26" t="s">
        <v>19</v>
      </c>
      <c r="E7" s="27"/>
      <c r="F7" s="27"/>
      <c r="G7" s="27"/>
    </row>
    <row r="9" spans="2:7">
      <c r="B9" s="3" t="s">
        <v>0</v>
      </c>
      <c r="C9" s="4" t="s">
        <v>1</v>
      </c>
    </row>
    <row r="10" spans="2:7">
      <c r="B10" s="3">
        <v>-3</v>
      </c>
      <c r="C10" s="13">
        <f>_xlfn.NORM.DIST(B10, 0, 1, FALSE)</f>
        <v>4.4318484119380075E-3</v>
      </c>
    </row>
    <row r="11" spans="2:7">
      <c r="B11" s="3">
        <v>-2.9</v>
      </c>
      <c r="C11" s="13">
        <f t="shared" ref="C11:C70" si="0">_xlfn.NORM.DIST(B11, 0, 1, FALSE)</f>
        <v>5.9525324197758538E-3</v>
      </c>
    </row>
    <row r="12" spans="2:7">
      <c r="B12" s="3">
        <v>-2.8</v>
      </c>
      <c r="C12" s="13">
        <f t="shared" si="0"/>
        <v>7.9154515829799686E-3</v>
      </c>
    </row>
    <row r="13" spans="2:7">
      <c r="B13" s="3">
        <v>-2.7</v>
      </c>
      <c r="C13" s="13">
        <f t="shared" si="0"/>
        <v>1.0420934814422592E-2</v>
      </c>
    </row>
    <row r="14" spans="2:7">
      <c r="B14" s="3">
        <v>-2.6</v>
      </c>
      <c r="C14" s="13">
        <f t="shared" si="0"/>
        <v>1.3582969233685613E-2</v>
      </c>
    </row>
    <row r="15" spans="2:7">
      <c r="B15" s="3">
        <v>-2.5</v>
      </c>
      <c r="C15" s="13">
        <f t="shared" si="0"/>
        <v>1.752830049356854E-2</v>
      </c>
    </row>
    <row r="16" spans="2:7">
      <c r="B16" s="3">
        <v>-2.4</v>
      </c>
      <c r="C16" s="13">
        <f t="shared" si="0"/>
        <v>2.2394530294842899E-2</v>
      </c>
    </row>
    <row r="17" spans="2:3">
      <c r="B17" s="3">
        <v>-2.2999999999999998</v>
      </c>
      <c r="C17" s="13">
        <f t="shared" si="0"/>
        <v>2.8327037741601186E-2</v>
      </c>
    </row>
    <row r="18" spans="2:3">
      <c r="B18" s="3">
        <v>-2.2000000000000002</v>
      </c>
      <c r="C18" s="13">
        <f t="shared" si="0"/>
        <v>3.5474592846231424E-2</v>
      </c>
    </row>
    <row r="19" spans="2:3">
      <c r="B19" s="3">
        <v>-2.1</v>
      </c>
      <c r="C19" s="13">
        <f t="shared" si="0"/>
        <v>4.3983595980427191E-2</v>
      </c>
    </row>
    <row r="20" spans="2:3">
      <c r="B20" s="3">
        <v>-2</v>
      </c>
      <c r="C20" s="13">
        <f t="shared" si="0"/>
        <v>5.3990966513188063E-2</v>
      </c>
    </row>
    <row r="21" spans="2:3">
      <c r="B21" s="3">
        <v>-1.9</v>
      </c>
      <c r="C21" s="13">
        <f t="shared" si="0"/>
        <v>6.5615814774676595E-2</v>
      </c>
    </row>
    <row r="22" spans="2:3">
      <c r="B22" s="3">
        <v>-1.8</v>
      </c>
      <c r="C22" s="13">
        <f t="shared" si="0"/>
        <v>7.8950158300894149E-2</v>
      </c>
    </row>
    <row r="23" spans="2:3">
      <c r="B23" s="3">
        <v>-1.7</v>
      </c>
      <c r="C23" s="13">
        <f t="shared" si="0"/>
        <v>9.4049077376886947E-2</v>
      </c>
    </row>
    <row r="24" spans="2:3">
      <c r="B24" s="3">
        <v>-1.6</v>
      </c>
      <c r="C24" s="13">
        <f t="shared" si="0"/>
        <v>0.11092083467945554</v>
      </c>
    </row>
    <row r="25" spans="2:3">
      <c r="B25" s="3">
        <v>-1.5</v>
      </c>
      <c r="C25" s="13">
        <f t="shared" si="0"/>
        <v>0.12951759566589174</v>
      </c>
    </row>
    <row r="26" spans="2:3">
      <c r="B26" s="3">
        <v>-1.4</v>
      </c>
      <c r="C26" s="13">
        <f t="shared" si="0"/>
        <v>0.14972746563574488</v>
      </c>
    </row>
    <row r="27" spans="2:3">
      <c r="B27" s="3">
        <v>-1.3</v>
      </c>
      <c r="C27" s="13">
        <f t="shared" si="0"/>
        <v>0.17136859204780736</v>
      </c>
    </row>
    <row r="28" spans="2:3">
      <c r="B28" s="3">
        <v>-1.2</v>
      </c>
      <c r="C28" s="13">
        <f t="shared" si="0"/>
        <v>0.19418605498321295</v>
      </c>
    </row>
    <row r="29" spans="2:3">
      <c r="B29" s="3">
        <v>-1.1000000000000001</v>
      </c>
      <c r="C29" s="13">
        <f t="shared" si="0"/>
        <v>0.21785217703255053</v>
      </c>
    </row>
    <row r="30" spans="2:3">
      <c r="B30" s="3">
        <v>-1</v>
      </c>
      <c r="C30" s="13">
        <f t="shared" si="0"/>
        <v>0.24197072451914337</v>
      </c>
    </row>
    <row r="31" spans="2:3">
      <c r="B31" s="3">
        <v>-0.9</v>
      </c>
      <c r="C31" s="13">
        <f t="shared" si="0"/>
        <v>0.26608524989875482</v>
      </c>
    </row>
    <row r="32" spans="2:3">
      <c r="B32" s="3">
        <v>-0.8</v>
      </c>
      <c r="C32" s="13">
        <f t="shared" si="0"/>
        <v>0.28969155276148273</v>
      </c>
    </row>
    <row r="33" spans="2:3">
      <c r="B33" s="3">
        <v>-0.7</v>
      </c>
      <c r="C33" s="13">
        <f t="shared" si="0"/>
        <v>0.31225393336676127</v>
      </c>
    </row>
    <row r="34" spans="2:3">
      <c r="B34" s="3">
        <v>-0.6</v>
      </c>
      <c r="C34" s="13">
        <f t="shared" si="0"/>
        <v>0.33322460289179967</v>
      </c>
    </row>
    <row r="35" spans="2:3">
      <c r="B35" s="3">
        <v>-0.5</v>
      </c>
      <c r="C35" s="13">
        <f t="shared" si="0"/>
        <v>0.35206532676429952</v>
      </c>
    </row>
    <row r="36" spans="2:3">
      <c r="B36" s="3">
        <v>-0.4</v>
      </c>
      <c r="C36" s="13">
        <f t="shared" si="0"/>
        <v>0.36827014030332333</v>
      </c>
    </row>
    <row r="37" spans="2:3">
      <c r="B37" s="3">
        <v>-0.3</v>
      </c>
      <c r="C37" s="13">
        <f t="shared" si="0"/>
        <v>0.38138781546052414</v>
      </c>
    </row>
    <row r="38" spans="2:3">
      <c r="B38" s="3">
        <v>-0.2</v>
      </c>
      <c r="C38" s="13">
        <f t="shared" si="0"/>
        <v>0.39104269397545588</v>
      </c>
    </row>
    <row r="39" spans="2:3">
      <c r="B39" s="3">
        <v>-0.1</v>
      </c>
      <c r="C39" s="13">
        <f t="shared" si="0"/>
        <v>0.39695254747701181</v>
      </c>
    </row>
    <row r="40" spans="2:3">
      <c r="B40" s="3">
        <v>0</v>
      </c>
      <c r="C40" s="13">
        <f t="shared" si="0"/>
        <v>0.3989422804014327</v>
      </c>
    </row>
    <row r="41" spans="2:3">
      <c r="B41" s="3">
        <v>0.1</v>
      </c>
      <c r="C41" s="13">
        <f t="shared" si="0"/>
        <v>0.39695254747701181</v>
      </c>
    </row>
    <row r="42" spans="2:3">
      <c r="B42" s="3">
        <v>0.2</v>
      </c>
      <c r="C42" s="13">
        <f t="shared" si="0"/>
        <v>0.39104269397545588</v>
      </c>
    </row>
    <row r="43" spans="2:3">
      <c r="B43" s="3">
        <v>0.3</v>
      </c>
      <c r="C43" s="13">
        <f t="shared" si="0"/>
        <v>0.38138781546052414</v>
      </c>
    </row>
    <row r="44" spans="2:3">
      <c r="B44" s="3">
        <v>0.4</v>
      </c>
      <c r="C44" s="13">
        <f t="shared" si="0"/>
        <v>0.36827014030332333</v>
      </c>
    </row>
    <row r="45" spans="2:3">
      <c r="B45" s="3">
        <v>0.5</v>
      </c>
      <c r="C45" s="13">
        <f t="shared" si="0"/>
        <v>0.35206532676429952</v>
      </c>
    </row>
    <row r="46" spans="2:3">
      <c r="B46" s="3">
        <v>0.6</v>
      </c>
      <c r="C46" s="13">
        <f t="shared" si="0"/>
        <v>0.33322460289179967</v>
      </c>
    </row>
    <row r="47" spans="2:3">
      <c r="B47" s="3">
        <v>0.7</v>
      </c>
      <c r="C47" s="13">
        <f t="shared" si="0"/>
        <v>0.31225393336676127</v>
      </c>
    </row>
    <row r="48" spans="2:3">
      <c r="B48" s="3">
        <v>0.8</v>
      </c>
      <c r="C48" s="13">
        <f t="shared" si="0"/>
        <v>0.28969155276148273</v>
      </c>
    </row>
    <row r="49" spans="2:3">
      <c r="B49" s="3">
        <v>0.9</v>
      </c>
      <c r="C49" s="13">
        <f t="shared" si="0"/>
        <v>0.26608524989875482</v>
      </c>
    </row>
    <row r="50" spans="2:3">
      <c r="B50" s="3">
        <v>1</v>
      </c>
      <c r="C50" s="13">
        <f t="shared" si="0"/>
        <v>0.24197072451914337</v>
      </c>
    </row>
    <row r="51" spans="2:3">
      <c r="B51" s="3">
        <v>1.1000000000000001</v>
      </c>
      <c r="C51" s="13">
        <f t="shared" si="0"/>
        <v>0.21785217703255053</v>
      </c>
    </row>
    <row r="52" spans="2:3">
      <c r="B52" s="3">
        <v>1.2</v>
      </c>
      <c r="C52" s="13">
        <f t="shared" si="0"/>
        <v>0.19418605498321295</v>
      </c>
    </row>
    <row r="53" spans="2:3">
      <c r="B53" s="3">
        <v>1.3</v>
      </c>
      <c r="C53" s="13">
        <f t="shared" si="0"/>
        <v>0.17136859204780736</v>
      </c>
    </row>
    <row r="54" spans="2:3">
      <c r="B54" s="3">
        <v>1.4</v>
      </c>
      <c r="C54" s="13">
        <f t="shared" si="0"/>
        <v>0.14972746563574488</v>
      </c>
    </row>
    <row r="55" spans="2:3">
      <c r="B55" s="3">
        <v>1.5</v>
      </c>
      <c r="C55" s="13">
        <f t="shared" si="0"/>
        <v>0.12951759566589174</v>
      </c>
    </row>
    <row r="56" spans="2:3">
      <c r="B56" s="3">
        <v>1.6</v>
      </c>
      <c r="C56" s="13">
        <f t="shared" si="0"/>
        <v>0.11092083467945554</v>
      </c>
    </row>
    <row r="57" spans="2:3">
      <c r="B57" s="3">
        <v>1.7</v>
      </c>
      <c r="C57" s="13">
        <f t="shared" si="0"/>
        <v>9.4049077376886947E-2</v>
      </c>
    </row>
    <row r="58" spans="2:3">
      <c r="B58" s="3">
        <v>1.8</v>
      </c>
      <c r="C58" s="13">
        <f t="shared" si="0"/>
        <v>7.8950158300894149E-2</v>
      </c>
    </row>
    <row r="59" spans="2:3">
      <c r="B59" s="3">
        <v>1.9</v>
      </c>
      <c r="C59" s="13">
        <f t="shared" si="0"/>
        <v>6.5615814774676595E-2</v>
      </c>
    </row>
    <row r="60" spans="2:3">
      <c r="B60" s="3">
        <v>2</v>
      </c>
      <c r="C60" s="13">
        <f t="shared" si="0"/>
        <v>5.3990966513188063E-2</v>
      </c>
    </row>
    <row r="61" spans="2:3">
      <c r="B61" s="3">
        <v>2.1</v>
      </c>
      <c r="C61" s="13">
        <f t="shared" si="0"/>
        <v>4.3983595980427191E-2</v>
      </c>
    </row>
    <row r="62" spans="2:3">
      <c r="B62" s="3">
        <v>2.2000000000000002</v>
      </c>
      <c r="C62" s="13">
        <f t="shared" si="0"/>
        <v>3.5474592846231424E-2</v>
      </c>
    </row>
    <row r="63" spans="2:3">
      <c r="B63" s="3">
        <v>2.2999999999999998</v>
      </c>
      <c r="C63" s="13">
        <f t="shared" si="0"/>
        <v>2.8327037741601186E-2</v>
      </c>
    </row>
    <row r="64" spans="2:3">
      <c r="B64" s="3">
        <v>2.4</v>
      </c>
      <c r="C64" s="13">
        <f t="shared" si="0"/>
        <v>2.2394530294842899E-2</v>
      </c>
    </row>
    <row r="65" spans="2:3">
      <c r="B65" s="3">
        <v>2.5000000000000102</v>
      </c>
      <c r="C65" s="13">
        <f t="shared" si="0"/>
        <v>1.7528300493568086E-2</v>
      </c>
    </row>
    <row r="66" spans="2:3">
      <c r="B66" s="3">
        <v>2.6</v>
      </c>
      <c r="C66" s="13">
        <f t="shared" si="0"/>
        <v>1.3582969233685613E-2</v>
      </c>
    </row>
    <row r="67" spans="2:3">
      <c r="B67" s="3">
        <v>2.7</v>
      </c>
      <c r="C67" s="13">
        <f t="shared" si="0"/>
        <v>1.0420934814422592E-2</v>
      </c>
    </row>
    <row r="68" spans="2:3">
      <c r="B68" s="3">
        <v>2.80000000000001</v>
      </c>
      <c r="C68" s="13">
        <f t="shared" si="0"/>
        <v>7.915451582979743E-3</v>
      </c>
    </row>
    <row r="69" spans="2:3">
      <c r="B69" s="3">
        <v>2.9000000000000101</v>
      </c>
      <c r="C69" s="13">
        <f t="shared" si="0"/>
        <v>5.9525324197756795E-3</v>
      </c>
    </row>
    <row r="70" spans="2:3">
      <c r="B70" s="3">
        <v>3.0000000000000102</v>
      </c>
      <c r="C70" s="13">
        <f t="shared" si="0"/>
        <v>4.431848411937874E-3</v>
      </c>
    </row>
  </sheetData>
  <mergeCells count="3">
    <mergeCell ref="B7:C7"/>
    <mergeCell ref="B2:E5"/>
    <mergeCell ref="D7:G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9"/>
  <sheetViews>
    <sheetView workbookViewId="0"/>
  </sheetViews>
  <sheetFormatPr defaultRowHeight="19.2"/>
  <cols>
    <col min="2" max="5" width="9.9140625" customWidth="1"/>
  </cols>
  <sheetData>
    <row r="2" spans="2:5">
      <c r="B2" s="23" t="s">
        <v>14</v>
      </c>
      <c r="C2" s="24"/>
      <c r="D2" s="24"/>
      <c r="E2" s="24"/>
    </row>
    <row r="3" spans="2:5">
      <c r="B3" s="24"/>
      <c r="C3" s="24"/>
      <c r="D3" s="24"/>
      <c r="E3" s="24"/>
    </row>
    <row r="4" spans="2:5">
      <c r="B4" s="24"/>
      <c r="C4" s="24"/>
      <c r="D4" s="24"/>
      <c r="E4" s="24"/>
    </row>
    <row r="5" spans="2:5">
      <c r="B5" s="24"/>
      <c r="C5" s="24"/>
      <c r="D5" s="24"/>
      <c r="E5" s="24"/>
    </row>
    <row r="8" spans="2:5">
      <c r="B8" s="18" t="s">
        <v>7</v>
      </c>
      <c r="C8" s="18"/>
      <c r="D8" s="18"/>
    </row>
    <row r="9" spans="2:5">
      <c r="B9" s="19" t="s">
        <v>17</v>
      </c>
      <c r="C9" s="20"/>
      <c r="D9" s="20"/>
    </row>
    <row r="12" spans="2:5">
      <c r="C12" s="1" t="s">
        <v>3</v>
      </c>
      <c r="D12" s="1" t="s">
        <v>5</v>
      </c>
      <c r="E12" s="1" t="s">
        <v>4</v>
      </c>
    </row>
    <row r="13" spans="2:5">
      <c r="C13" s="3">
        <v>0</v>
      </c>
      <c r="D13" s="12">
        <f>_xlfn.NORM.DIST(C13, 0, 1, TRUE)</f>
        <v>0.5</v>
      </c>
      <c r="E13" s="11">
        <f>1-D13</f>
        <v>0.5</v>
      </c>
    </row>
    <row r="14" spans="2:5">
      <c r="C14" s="3">
        <v>1</v>
      </c>
      <c r="D14" s="12">
        <f t="shared" ref="D14:D16" si="0">_xlfn.NORM.DIST(C14, 0, 1, TRUE)</f>
        <v>0.84134474606854304</v>
      </c>
      <c r="E14" s="11">
        <f t="shared" ref="E14:E16" si="1">1-D14</f>
        <v>0.15865525393145696</v>
      </c>
    </row>
    <row r="15" spans="2:5">
      <c r="C15" s="3">
        <v>2</v>
      </c>
      <c r="D15" s="12">
        <f t="shared" si="0"/>
        <v>0.97724986805182079</v>
      </c>
      <c r="E15" s="11">
        <f t="shared" si="1"/>
        <v>2.2750131948179209E-2</v>
      </c>
    </row>
    <row r="16" spans="2:5">
      <c r="C16" s="3">
        <v>3</v>
      </c>
      <c r="D16" s="12">
        <f t="shared" si="0"/>
        <v>0.9986501019683699</v>
      </c>
      <c r="E16" s="11">
        <f t="shared" si="1"/>
        <v>1.3498980316301035E-3</v>
      </c>
    </row>
    <row r="20" spans="2:5">
      <c r="B20" s="18" t="s">
        <v>8</v>
      </c>
      <c r="C20" s="18"/>
      <c r="D20" s="18"/>
    </row>
    <row r="21" spans="2:5">
      <c r="B21" s="19" t="s">
        <v>18</v>
      </c>
      <c r="C21" s="20"/>
      <c r="D21" s="20"/>
    </row>
    <row r="24" spans="2:5">
      <c r="C24" s="1" t="s">
        <v>5</v>
      </c>
      <c r="D24" s="1" t="s">
        <v>6</v>
      </c>
      <c r="E24" s="8"/>
    </row>
    <row r="25" spans="2:5">
      <c r="C25" s="3">
        <v>0.5</v>
      </c>
      <c r="D25" s="12">
        <f>_xlfn.NORM.INV(C25, 0, 1)</f>
        <v>0</v>
      </c>
      <c r="E25" s="9"/>
    </row>
    <row r="26" spans="2:5">
      <c r="C26" s="3">
        <v>0.95</v>
      </c>
      <c r="D26" s="12">
        <f t="shared" ref="D26:D29" si="2">_xlfn.NORM.INV(C26, 0, 1)</f>
        <v>1.6448536269514715</v>
      </c>
      <c r="E26" s="9"/>
    </row>
    <row r="27" spans="2:5">
      <c r="C27" s="3">
        <v>0.97499999999999998</v>
      </c>
      <c r="D27" s="12">
        <f t="shared" si="2"/>
        <v>1.9599639845400536</v>
      </c>
      <c r="E27" s="9"/>
    </row>
    <row r="28" spans="2:5">
      <c r="C28" s="10">
        <v>0.99</v>
      </c>
      <c r="D28" s="12">
        <f t="shared" si="2"/>
        <v>2.3263478740408408</v>
      </c>
      <c r="E28" s="7"/>
    </row>
    <row r="29" spans="2:5">
      <c r="C29" s="10">
        <v>0.995</v>
      </c>
      <c r="D29" s="12">
        <f t="shared" si="2"/>
        <v>2.5758293035488999</v>
      </c>
      <c r="E29" s="7"/>
    </row>
  </sheetData>
  <mergeCells count="5">
    <mergeCell ref="B8:D8"/>
    <mergeCell ref="B9:D9"/>
    <mergeCell ref="B20:D20"/>
    <mergeCell ref="B21:D21"/>
    <mergeCell ref="B2:E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0"/>
  <sheetViews>
    <sheetView workbookViewId="0"/>
  </sheetViews>
  <sheetFormatPr defaultRowHeight="19.2"/>
  <cols>
    <col min="2" max="5" width="11.1640625" customWidth="1"/>
  </cols>
  <sheetData>
    <row r="2" spans="2:5">
      <c r="B2" s="23" t="s">
        <v>15</v>
      </c>
      <c r="C2" s="24"/>
      <c r="D2" s="24"/>
      <c r="E2" s="24"/>
    </row>
    <row r="3" spans="2:5">
      <c r="B3" s="24"/>
      <c r="C3" s="24"/>
      <c r="D3" s="24"/>
      <c r="E3" s="24"/>
    </row>
    <row r="4" spans="2:5">
      <c r="B4" s="24"/>
      <c r="C4" s="24"/>
      <c r="D4" s="24"/>
      <c r="E4" s="24"/>
    </row>
    <row r="5" spans="2:5">
      <c r="B5" s="24"/>
      <c r="C5" s="24"/>
      <c r="D5" s="24"/>
      <c r="E5" s="24"/>
    </row>
    <row r="7" spans="2:5">
      <c r="B7" s="18" t="s">
        <v>7</v>
      </c>
      <c r="C7" s="18"/>
      <c r="D7" s="18"/>
    </row>
    <row r="8" spans="2:5">
      <c r="B8" s="19" t="s">
        <v>10</v>
      </c>
      <c r="C8" s="20"/>
      <c r="D8" s="20"/>
    </row>
    <row r="10" spans="2:5">
      <c r="C10" s="5" t="s">
        <v>9</v>
      </c>
      <c r="D10" s="5">
        <v>4</v>
      </c>
    </row>
    <row r="12" spans="2:5">
      <c r="C12" s="1" t="s">
        <v>3</v>
      </c>
      <c r="D12" s="1" t="s">
        <v>5</v>
      </c>
      <c r="E12" s="1" t="s">
        <v>4</v>
      </c>
    </row>
    <row r="13" spans="2:5">
      <c r="C13" s="5">
        <v>0</v>
      </c>
      <c r="D13" s="12">
        <f>_xlfn.T.DIST(C13, $D$10, TRUE)</f>
        <v>0.5</v>
      </c>
      <c r="E13" s="6">
        <f>1-D13</f>
        <v>0.5</v>
      </c>
    </row>
    <row r="14" spans="2:5">
      <c r="C14" s="5">
        <v>1</v>
      </c>
      <c r="D14" s="12">
        <f t="shared" ref="D14:D16" si="0">_xlfn.T.DIST(C14, $D$10, TRUE)</f>
        <v>0.8130495168499704</v>
      </c>
      <c r="E14" s="6">
        <f t="shared" ref="E14:E16" si="1">1-D14</f>
        <v>0.1869504831500296</v>
      </c>
    </row>
    <row r="15" spans="2:5">
      <c r="C15" s="5">
        <v>2</v>
      </c>
      <c r="D15" s="12">
        <f t="shared" si="0"/>
        <v>0.94194173824159222</v>
      </c>
      <c r="E15" s="6">
        <f t="shared" si="1"/>
        <v>5.8058261758407781E-2</v>
      </c>
    </row>
    <row r="16" spans="2:5">
      <c r="C16" s="5">
        <v>3</v>
      </c>
      <c r="D16" s="12">
        <f t="shared" si="0"/>
        <v>0.9800290159641406</v>
      </c>
      <c r="E16" s="6">
        <f t="shared" si="1"/>
        <v>1.9970984035859396E-2</v>
      </c>
    </row>
    <row r="20" spans="2:5">
      <c r="B20" s="18" t="s">
        <v>8</v>
      </c>
      <c r="C20" s="18"/>
      <c r="D20" s="18"/>
    </row>
    <row r="21" spans="2:5">
      <c r="B21" s="19" t="s">
        <v>11</v>
      </c>
      <c r="C21" s="20"/>
      <c r="D21" s="20"/>
    </row>
    <row r="23" spans="2:5">
      <c r="C23" s="5" t="s">
        <v>9</v>
      </c>
      <c r="D23" s="5">
        <v>10</v>
      </c>
    </row>
    <row r="25" spans="2:5">
      <c r="C25" s="1" t="s">
        <v>5</v>
      </c>
      <c r="D25" s="1" t="s">
        <v>3</v>
      </c>
      <c r="E25" s="8"/>
    </row>
    <row r="26" spans="2:5">
      <c r="C26" s="5">
        <v>0.5</v>
      </c>
      <c r="D26" s="12">
        <f>_xlfn.T.INV(C26, $D$23)</f>
        <v>0</v>
      </c>
      <c r="E26" s="9"/>
    </row>
    <row r="27" spans="2:5">
      <c r="C27" s="5">
        <v>0.95</v>
      </c>
      <c r="D27" s="12">
        <f t="shared" ref="D27:D30" si="2">_xlfn.T.INV(C27, $D$23)</f>
        <v>1.8124611228116754</v>
      </c>
      <c r="E27" s="9"/>
    </row>
    <row r="28" spans="2:5">
      <c r="C28" s="5">
        <v>0.97499999999999998</v>
      </c>
      <c r="D28" s="12">
        <f t="shared" si="2"/>
        <v>2.2281388519862744</v>
      </c>
      <c r="E28" s="9"/>
    </row>
    <row r="29" spans="2:5">
      <c r="C29" s="10">
        <v>0.99</v>
      </c>
      <c r="D29" s="12">
        <f t="shared" si="2"/>
        <v>2.7637694581126957</v>
      </c>
      <c r="E29" s="7"/>
    </row>
    <row r="30" spans="2:5">
      <c r="C30" s="10">
        <v>0.995</v>
      </c>
      <c r="D30" s="12">
        <f t="shared" si="2"/>
        <v>3.1692726726169509</v>
      </c>
      <c r="E30" s="7"/>
    </row>
  </sheetData>
  <mergeCells count="5">
    <mergeCell ref="B7:D7"/>
    <mergeCell ref="B8:D8"/>
    <mergeCell ref="B20:D20"/>
    <mergeCell ref="B21:D21"/>
    <mergeCell ref="B2:E5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2"/>
  <sheetViews>
    <sheetView tabSelected="1" workbookViewId="0"/>
  </sheetViews>
  <sheetFormatPr defaultColWidth="8.6640625" defaultRowHeight="19.2"/>
  <cols>
    <col min="1" max="2" width="8.6640625" style="1"/>
    <col min="3" max="3" width="10" style="2" customWidth="1"/>
    <col min="4" max="16384" width="8.6640625" style="1"/>
  </cols>
  <sheetData>
    <row r="1" spans="2:7" ht="19.2" customHeight="1"/>
    <row r="2" spans="2:7">
      <c r="B2" s="23" t="s">
        <v>13</v>
      </c>
      <c r="C2" s="24"/>
      <c r="D2" s="24"/>
      <c r="E2" s="24"/>
      <c r="F2" s="24"/>
    </row>
    <row r="3" spans="2:7">
      <c r="B3" s="24"/>
      <c r="C3" s="24"/>
      <c r="D3" s="24"/>
      <c r="E3" s="24"/>
      <c r="F3" s="24"/>
    </row>
    <row r="4" spans="2:7">
      <c r="B4" s="24"/>
      <c r="C4" s="24"/>
      <c r="D4" s="24"/>
      <c r="E4" s="24"/>
      <c r="F4" s="24"/>
    </row>
    <row r="5" spans="2:7">
      <c r="B5" s="24"/>
      <c r="C5" s="24"/>
      <c r="D5" s="24"/>
      <c r="E5" s="24"/>
      <c r="F5" s="24"/>
    </row>
    <row r="7" spans="2:7">
      <c r="B7" s="18" t="s">
        <v>2</v>
      </c>
      <c r="C7" s="18"/>
      <c r="D7" s="19" t="s">
        <v>16</v>
      </c>
      <c r="E7" s="20"/>
      <c r="F7" s="20"/>
      <c r="G7" s="20"/>
    </row>
    <row r="10" spans="2:7">
      <c r="C10" s="25" t="s">
        <v>9</v>
      </c>
      <c r="D10" s="25"/>
      <c r="E10" s="25"/>
      <c r="F10" s="25"/>
    </row>
    <row r="11" spans="2:7">
      <c r="B11" s="16" t="s">
        <v>0</v>
      </c>
      <c r="C11" s="15">
        <v>1</v>
      </c>
      <c r="D11" s="15">
        <v>3</v>
      </c>
      <c r="E11" s="15">
        <v>5</v>
      </c>
      <c r="F11" s="15">
        <v>100</v>
      </c>
    </row>
    <row r="12" spans="2:7">
      <c r="B12" s="14">
        <v>-3</v>
      </c>
      <c r="C12" s="17">
        <f>_xlfn.T.DIST(B12, $C$11, FALSE)</f>
        <v>3.1830988618379068E-2</v>
      </c>
      <c r="D12" s="17">
        <f>_xlfn.T.DIST(B12, $D$11, FALSE)</f>
        <v>2.2972037309241342E-2</v>
      </c>
      <c r="E12" s="17">
        <f>_xlfn.T.DIST(B12, $E$11, FALSE)</f>
        <v>1.7292578800222964E-2</v>
      </c>
      <c r="F12" s="17">
        <f>_xlfn.T.DIST(B12, $F$11, FALSE)</f>
        <v>5.1260897023202509E-3</v>
      </c>
    </row>
    <row r="13" spans="2:7">
      <c r="B13" s="14">
        <v>-2.9</v>
      </c>
      <c r="C13" s="17">
        <f t="shared" ref="C13:C72" si="0">_xlfn.T.DIST(B13, $C$11, FALSE)</f>
        <v>3.3826767926013884E-2</v>
      </c>
      <c r="D13" s="17">
        <f t="shared" ref="D13:D72" si="1">_xlfn.T.DIST(B13, $D$11, FALSE)</f>
        <v>2.5409183884938433E-2</v>
      </c>
      <c r="E13" s="17">
        <f t="shared" ref="E13:E72" si="2">_xlfn.T.DIST(B13, $E$11, FALSE)</f>
        <v>1.9676938890598517E-2</v>
      </c>
      <c r="F13" s="17">
        <f t="shared" ref="F13:F72" si="3">_xlfn.T.DIST(B13, $F$11, FALSE)</f>
        <v>6.7425232772361666E-3</v>
      </c>
    </row>
    <row r="14" spans="2:7">
      <c r="B14" s="14">
        <v>-2.8</v>
      </c>
      <c r="C14" s="17">
        <f t="shared" si="0"/>
        <v>3.6007905676899397E-2</v>
      </c>
      <c r="D14" s="17">
        <f t="shared" si="1"/>
        <v>2.81516231782209E-2</v>
      </c>
      <c r="E14" s="17">
        <f t="shared" si="2"/>
        <v>2.2415519021677269E-2</v>
      </c>
      <c r="F14" s="17">
        <f t="shared" si="3"/>
        <v>8.7991444754205242E-3</v>
      </c>
    </row>
    <row r="15" spans="2:7">
      <c r="B15" s="14">
        <v>-2.7</v>
      </c>
      <c r="C15" s="17">
        <f t="shared" si="0"/>
        <v>3.8396849961856529E-2</v>
      </c>
      <c r="D15" s="17">
        <f t="shared" si="1"/>
        <v>3.1241455256556489E-2</v>
      </c>
      <c r="E15" s="17">
        <f t="shared" si="2"/>
        <v>2.5561611020544554E-2</v>
      </c>
      <c r="F15" s="17">
        <f t="shared" si="3"/>
        <v>1.1391540551803952E-2</v>
      </c>
    </row>
    <row r="16" spans="2:7">
      <c r="B16" s="14">
        <v>-2.6</v>
      </c>
      <c r="C16" s="17">
        <f t="shared" si="0"/>
        <v>4.1019315229869929E-2</v>
      </c>
      <c r="D16" s="17">
        <f t="shared" si="1"/>
        <v>3.4726608402172142E-2</v>
      </c>
      <c r="E16" s="17">
        <f t="shared" si="2"/>
        <v>2.9175741685939279E-2</v>
      </c>
      <c r="F16" s="17">
        <f t="shared" si="3"/>
        <v>1.4628230984764425E-2</v>
      </c>
    </row>
    <row r="17" spans="2:6">
      <c r="B17" s="14">
        <v>-2.5</v>
      </c>
      <c r="C17" s="17">
        <f t="shared" si="0"/>
        <v>4.3904811887419404E-2</v>
      </c>
      <c r="D17" s="17">
        <f t="shared" si="1"/>
        <v>3.8661485727167301E-2</v>
      </c>
      <c r="E17" s="17">
        <f t="shared" si="2"/>
        <v>3.3326238887022831E-2</v>
      </c>
      <c r="F17" s="17">
        <f t="shared" si="3"/>
        <v>1.8630003746412823E-2</v>
      </c>
    </row>
    <row r="18" spans="2:6">
      <c r="B18" s="14">
        <v>-2.4</v>
      </c>
      <c r="C18" s="17">
        <f t="shared" si="0"/>
        <v>4.7087261269791521E-2</v>
      </c>
      <c r="D18" s="17">
        <f t="shared" si="1"/>
        <v>4.3107594875663999E-2</v>
      </c>
      <c r="E18" s="17">
        <f t="shared" si="2"/>
        <v>3.8089656526431967E-2</v>
      </c>
      <c r="F18" s="17">
        <f t="shared" si="3"/>
        <v>2.3528352578322576E-2</v>
      </c>
    </row>
    <row r="19" spans="2:6">
      <c r="B19" s="14">
        <v>-2.2999999999999998</v>
      </c>
      <c r="C19" s="17">
        <f t="shared" si="0"/>
        <v>5.0605705275642406E-2</v>
      </c>
      <c r="D19" s="17">
        <f t="shared" si="1"/>
        <v>4.8134109759614963E-2</v>
      </c>
      <c r="E19" s="17">
        <f t="shared" si="2"/>
        <v>4.355096135044003E-2</v>
      </c>
      <c r="F19" s="17">
        <f t="shared" si="3"/>
        <v>2.9462832757475389E-2</v>
      </c>
    </row>
    <row r="20" spans="2:6">
      <c r="B20" s="14">
        <v>-2.2000000000000002</v>
      </c>
      <c r="C20" s="17">
        <f t="shared" si="0"/>
        <v>5.4505117497224427E-2</v>
      </c>
      <c r="D20" s="17">
        <f t="shared" si="1"/>
        <v>5.3818288156802389E-2</v>
      </c>
      <c r="E20" s="17">
        <f t="shared" si="2"/>
        <v>4.9803352151145085E-2</v>
      </c>
      <c r="F20" s="17">
        <f t="shared" si="3"/>
        <v>3.657718070102204E-2</v>
      </c>
    </row>
    <row r="21" spans="2:6">
      <c r="B21" s="14">
        <v>-2.1</v>
      </c>
      <c r="C21" s="17">
        <f t="shared" si="0"/>
        <v>5.8837317224360565E-2</v>
      </c>
      <c r="D21" s="17">
        <f t="shared" si="1"/>
        <v>6.0245635389509999E-2</v>
      </c>
      <c r="E21" s="17">
        <f t="shared" si="2"/>
        <v>5.6947544172170565E-2</v>
      </c>
      <c r="F21" s="17">
        <f t="shared" si="3"/>
        <v>4.5014093813297303E-2</v>
      </c>
    </row>
    <row r="22" spans="2:6">
      <c r="B22" s="14">
        <v>-2</v>
      </c>
      <c r="C22" s="17">
        <f t="shared" si="0"/>
        <v>6.3661977236758135E-2</v>
      </c>
      <c r="D22" s="17">
        <f t="shared" si="1"/>
        <v>6.7509660663892967E-2</v>
      </c>
      <c r="E22" s="17">
        <f t="shared" si="2"/>
        <v>6.5090310326216497E-2</v>
      </c>
      <c r="F22" s="17">
        <f t="shared" si="3"/>
        <v>5.490864329540969E-2</v>
      </c>
    </row>
    <row r="23" spans="2:6">
      <c r="B23" s="14">
        <v>-1.9</v>
      </c>
      <c r="C23" s="17">
        <f t="shared" si="0"/>
        <v>6.9047697653750698E-2</v>
      </c>
      <c r="D23" s="17">
        <f t="shared" si="1"/>
        <v>7.571101806804327E-2</v>
      </c>
      <c r="E23" s="17">
        <f t="shared" si="2"/>
        <v>7.4342030033196185E-2</v>
      </c>
      <c r="F23" s="17">
        <f t="shared" si="3"/>
        <v>6.6380393981807437E-2</v>
      </c>
    </row>
    <row r="24" spans="2:6">
      <c r="B24" s="14">
        <v>-1.8</v>
      </c>
      <c r="C24" s="17">
        <f t="shared" si="0"/>
        <v>7.5073086364101566E-2</v>
      </c>
      <c r="D24" s="17">
        <f t="shared" si="1"/>
        <v>8.4955759279738682E-2</v>
      </c>
      <c r="E24" s="17">
        <f t="shared" si="2"/>
        <v>8.4812962896903751E-2</v>
      </c>
      <c r="F24" s="17">
        <f t="shared" si="3"/>
        <v>7.9524428396766461E-2</v>
      </c>
    </row>
    <row r="25" spans="2:6">
      <c r="B25" s="14">
        <v>-1.7</v>
      </c>
      <c r="C25" s="17">
        <f t="shared" si="0"/>
        <v>8.1827734237478342E-2</v>
      </c>
      <c r="D25" s="17">
        <f t="shared" si="1"/>
        <v>9.5352353202335802E-2</v>
      </c>
      <c r="E25" s="17">
        <f t="shared" si="2"/>
        <v>9.6607948713911859E-2</v>
      </c>
      <c r="F25" s="17">
        <f t="shared" si="3"/>
        <v>9.4401610393388485E-2</v>
      </c>
    </row>
    <row r="26" spans="2:6">
      <c r="B26" s="14">
        <v>-1.6</v>
      </c>
      <c r="C26" s="17">
        <f t="shared" si="0"/>
        <v>8.9412889377469287E-2</v>
      </c>
      <c r="D26" s="17">
        <f t="shared" si="1"/>
        <v>0.10700705749349003</v>
      </c>
      <c r="E26" s="17">
        <f t="shared" si="2"/>
        <v>0.10981925265599095</v>
      </c>
      <c r="F26" s="17">
        <f t="shared" si="3"/>
        <v>0.1110285665639212</v>
      </c>
    </row>
    <row r="27" spans="2:6">
      <c r="B27" s="14">
        <v>-1.5</v>
      </c>
      <c r="C27" s="17">
        <f t="shared" si="0"/>
        <v>9.7941503441166353E-2</v>
      </c>
      <c r="D27" s="17">
        <f t="shared" si="1"/>
        <v>0.1200171745135874</v>
      </c>
      <c r="E27" s="17">
        <f t="shared" si="2"/>
        <v>0.12451734464635514</v>
      </c>
      <c r="F27" s="17">
        <f t="shared" si="3"/>
        <v>0.12936799740683039</v>
      </c>
    </row>
    <row r="28" spans="2:6">
      <c r="B28" s="14">
        <v>-1.4</v>
      </c>
      <c r="C28" s="17">
        <f t="shared" si="0"/>
        <v>0.10753712371074009</v>
      </c>
      <c r="D28" s="17">
        <f t="shared" si="1"/>
        <v>0.13446171682048136</v>
      </c>
      <c r="E28" s="17">
        <f t="shared" si="2"/>
        <v>0.14073954789491464</v>
      </c>
      <c r="F28" s="17">
        <f t="shared" si="3"/>
        <v>0.14932003891901949</v>
      </c>
    </row>
    <row r="29" spans="2:6">
      <c r="B29" s="14">
        <v>-1.3</v>
      </c>
      <c r="C29" s="17">
        <f t="shared" si="0"/>
        <v>0.11833081270772886</v>
      </c>
      <c r="D29" s="17">
        <f t="shared" si="1"/>
        <v>0.15038908590753605</v>
      </c>
      <c r="E29" s="17">
        <f t="shared" si="2"/>
        <v>0.15847673572898244</v>
      </c>
      <c r="F29" s="17">
        <f t="shared" si="3"/>
        <v>0.17071546184990552</v>
      </c>
    </row>
    <row r="30" spans="2:6">
      <c r="B30" s="14">
        <v>-1.2</v>
      </c>
      <c r="C30" s="17">
        <f t="shared" si="0"/>
        <v>0.13045487138679945</v>
      </c>
      <c r="D30" s="17">
        <f t="shared" si="1"/>
        <v>0.16780158735749706</v>
      </c>
      <c r="E30" s="17">
        <f t="shared" si="2"/>
        <v>0.17765861346493556</v>
      </c>
      <c r="F30" s="17">
        <f t="shared" si="3"/>
        <v>0.19331150436629133</v>
      </c>
    </row>
    <row r="31" spans="2:6">
      <c r="B31" s="14">
        <v>-1.1000000000000001</v>
      </c>
      <c r="C31" s="17">
        <f t="shared" si="0"/>
        <v>0.14403162270759759</v>
      </c>
      <c r="D31" s="17">
        <f t="shared" si="1"/>
        <v>0.18663702938545559</v>
      </c>
      <c r="E31" s="17">
        <f t="shared" si="2"/>
        <v>0.19813859080334625</v>
      </c>
      <c r="F31" s="17">
        <f t="shared" si="3"/>
        <v>0.21679107173792567</v>
      </c>
    </row>
    <row r="32" spans="2:6">
      <c r="B32" s="14">
        <v>-1</v>
      </c>
      <c r="C32" s="17">
        <f t="shared" si="0"/>
        <v>0.15915494309189535</v>
      </c>
      <c r="D32" s="17">
        <f t="shared" si="1"/>
        <v>0.20674833578317209</v>
      </c>
      <c r="E32" s="17">
        <f t="shared" si="2"/>
        <v>0.2196797973509807</v>
      </c>
      <c r="F32" s="17">
        <f t="shared" si="3"/>
        <v>0.240765896928546</v>
      </c>
    </row>
    <row r="33" spans="2:6">
      <c r="B33" s="14">
        <v>-0.9</v>
      </c>
      <c r="C33" s="17">
        <f t="shared" si="0"/>
        <v>0.17586181557115507</v>
      </c>
      <c r="D33" s="17">
        <f t="shared" si="1"/>
        <v>0.22788306587380588</v>
      </c>
      <c r="E33" s="17">
        <f t="shared" si="2"/>
        <v>0.24194434361358991</v>
      </c>
      <c r="F33" s="17">
        <f t="shared" si="3"/>
        <v>0.26478403938284334</v>
      </c>
    </row>
    <row r="34" spans="2:6">
      <c r="B34" s="14">
        <v>-0.8</v>
      </c>
      <c r="C34" s="17">
        <f t="shared" si="0"/>
        <v>0.19409139401450651</v>
      </c>
      <c r="D34" s="17">
        <f t="shared" si="1"/>
        <v>0.2496659048220892</v>
      </c>
      <c r="E34" s="17">
        <f t="shared" si="2"/>
        <v>0.26448835680795757</v>
      </c>
      <c r="F34" s="17">
        <f t="shared" si="3"/>
        <v>0.28834181550144616</v>
      </c>
    </row>
    <row r="35" spans="2:6">
      <c r="B35" s="14">
        <v>-0.7</v>
      </c>
      <c r="C35" s="17">
        <f t="shared" si="0"/>
        <v>0.21363079609650382</v>
      </c>
      <c r="D35" s="17">
        <f t="shared" si="1"/>
        <v>0.27158835908824669</v>
      </c>
      <c r="E35" s="17">
        <f t="shared" si="2"/>
        <v>0.28676545757669797</v>
      </c>
      <c r="F35" s="17">
        <f t="shared" si="3"/>
        <v>0.31089992218150292</v>
      </c>
    </row>
    <row r="36" spans="2:6">
      <c r="B36" s="14">
        <v>-0.6</v>
      </c>
      <c r="C36" s="17">
        <f t="shared" si="0"/>
        <v>0.23405138689984611</v>
      </c>
      <c r="D36" s="17">
        <f t="shared" si="1"/>
        <v>0.29301067996481306</v>
      </c>
      <c r="E36" s="17">
        <f t="shared" si="2"/>
        <v>0.30814100972341996</v>
      </c>
      <c r="F36" s="17">
        <f t="shared" si="3"/>
        <v>0.33190316151245342</v>
      </c>
    </row>
    <row r="37" spans="2:6">
      <c r="B37" s="14">
        <v>-0.5</v>
      </c>
      <c r="C37" s="17">
        <f t="shared" si="0"/>
        <v>0.25464790894703254</v>
      </c>
      <c r="D37" s="17">
        <f t="shared" si="1"/>
        <v>0.31318091100882872</v>
      </c>
      <c r="E37" s="17">
        <f t="shared" si="2"/>
        <v>0.32791853132274656</v>
      </c>
      <c r="F37" s="17">
        <f t="shared" si="3"/>
        <v>0.35080283339233032</v>
      </c>
    </row>
    <row r="38" spans="2:6">
      <c r="B38" s="14">
        <v>-0.4</v>
      </c>
      <c r="C38" s="17">
        <f t="shared" si="0"/>
        <v>0.27440507429637123</v>
      </c>
      <c r="D38" s="17">
        <f t="shared" si="1"/>
        <v>0.33127437234925833</v>
      </c>
      <c r="E38" s="17">
        <f t="shared" si="2"/>
        <v>0.34537807575273344</v>
      </c>
      <c r="F38" s="17">
        <f t="shared" si="3"/>
        <v>0.36708056920262561</v>
      </c>
    </row>
    <row r="39" spans="2:6">
      <c r="B39" s="14">
        <v>-0.3</v>
      </c>
      <c r="C39" s="17">
        <f t="shared" si="0"/>
        <v>0.29202741851723912</v>
      </c>
      <c r="D39" s="17">
        <f t="shared" si="1"/>
        <v>0.34645357427454188</v>
      </c>
      <c r="E39" s="17">
        <f t="shared" si="2"/>
        <v>0.35982432834900979</v>
      </c>
      <c r="F39" s="17">
        <f t="shared" si="3"/>
        <v>0.38027216790415685</v>
      </c>
    </row>
    <row r="40" spans="2:6">
      <c r="B40" s="14">
        <v>-0.2</v>
      </c>
      <c r="C40" s="17">
        <f t="shared" si="0"/>
        <v>0.30606719825364487</v>
      </c>
      <c r="D40" s="17">
        <f t="shared" si="1"/>
        <v>0.35794379463845583</v>
      </c>
      <c r="E40" s="17">
        <f t="shared" si="2"/>
        <v>0.37063997771396962</v>
      </c>
      <c r="F40" s="17">
        <f t="shared" si="3"/>
        <v>0.3899898941539236</v>
      </c>
    </row>
    <row r="41" spans="2:6">
      <c r="B41" s="14">
        <v>-0.1</v>
      </c>
      <c r="C41" s="17">
        <f t="shared" si="0"/>
        <v>0.315158303152268</v>
      </c>
      <c r="D41" s="17">
        <f t="shared" si="1"/>
        <v>0.36511444382851777</v>
      </c>
      <c r="E41" s="17">
        <f t="shared" si="2"/>
        <v>0.37733812996643123</v>
      </c>
      <c r="F41" s="17">
        <f t="shared" si="3"/>
        <v>0.39594172444080772</v>
      </c>
    </row>
    <row r="42" spans="2:6">
      <c r="B42" s="14">
        <v>0</v>
      </c>
      <c r="C42" s="17">
        <f t="shared" si="0"/>
        <v>0.31830988618379069</v>
      </c>
      <c r="D42" s="17">
        <f t="shared" si="1"/>
        <v>0.36755259694786152</v>
      </c>
      <c r="E42" s="17">
        <f t="shared" si="2"/>
        <v>0.37960668982249451</v>
      </c>
      <c r="F42" s="17">
        <f t="shared" si="3"/>
        <v>0.39794618693589384</v>
      </c>
    </row>
    <row r="43" spans="2:6">
      <c r="B43" s="14">
        <v>0.1</v>
      </c>
      <c r="C43" s="17">
        <f t="shared" si="0"/>
        <v>0.315158303152268</v>
      </c>
      <c r="D43" s="17">
        <f t="shared" si="1"/>
        <v>0.36511444382851777</v>
      </c>
      <c r="E43" s="17">
        <f t="shared" si="2"/>
        <v>0.37733812996643123</v>
      </c>
      <c r="F43" s="17">
        <f t="shared" si="3"/>
        <v>0.39594172444080772</v>
      </c>
    </row>
    <row r="44" spans="2:6">
      <c r="B44" s="14">
        <v>0.2</v>
      </c>
      <c r="C44" s="17">
        <f t="shared" si="0"/>
        <v>0.30606719825364487</v>
      </c>
      <c r="D44" s="17">
        <f t="shared" si="1"/>
        <v>0.35794379463845583</v>
      </c>
      <c r="E44" s="17">
        <f t="shared" si="2"/>
        <v>0.37063997771396962</v>
      </c>
      <c r="F44" s="17">
        <f t="shared" si="3"/>
        <v>0.3899898941539236</v>
      </c>
    </row>
    <row r="45" spans="2:6">
      <c r="B45" s="14">
        <v>0.3</v>
      </c>
      <c r="C45" s="17">
        <f t="shared" si="0"/>
        <v>0.29202741851723912</v>
      </c>
      <c r="D45" s="17">
        <f t="shared" si="1"/>
        <v>0.34645357427454188</v>
      </c>
      <c r="E45" s="17">
        <f t="shared" si="2"/>
        <v>0.35982432834900979</v>
      </c>
      <c r="F45" s="17">
        <f t="shared" si="3"/>
        <v>0.38027216790415685</v>
      </c>
    </row>
    <row r="46" spans="2:6">
      <c r="B46" s="14">
        <v>0.4</v>
      </c>
      <c r="C46" s="17">
        <f t="shared" si="0"/>
        <v>0.27440507429637123</v>
      </c>
      <c r="D46" s="17">
        <f t="shared" si="1"/>
        <v>0.33127437234925833</v>
      </c>
      <c r="E46" s="17">
        <f t="shared" si="2"/>
        <v>0.34537807575273344</v>
      </c>
      <c r="F46" s="17">
        <f t="shared" si="3"/>
        <v>0.36708056920262561</v>
      </c>
    </row>
    <row r="47" spans="2:6">
      <c r="B47" s="14">
        <v>0.5</v>
      </c>
      <c r="C47" s="17">
        <f t="shared" si="0"/>
        <v>0.25464790894703254</v>
      </c>
      <c r="D47" s="17">
        <f t="shared" si="1"/>
        <v>0.31318091100882872</v>
      </c>
      <c r="E47" s="17">
        <f t="shared" si="2"/>
        <v>0.32791853132274656</v>
      </c>
      <c r="F47" s="17">
        <f t="shared" si="3"/>
        <v>0.35080283339233032</v>
      </c>
    </row>
    <row r="48" spans="2:6">
      <c r="B48" s="14">
        <v>0.6</v>
      </c>
      <c r="C48" s="17">
        <f t="shared" si="0"/>
        <v>0.23405138689984611</v>
      </c>
      <c r="D48" s="17">
        <f t="shared" si="1"/>
        <v>0.29301067996481306</v>
      </c>
      <c r="E48" s="17">
        <f t="shared" si="2"/>
        <v>0.30814100972341996</v>
      </c>
      <c r="F48" s="17">
        <f t="shared" si="3"/>
        <v>0.33190316151245342</v>
      </c>
    </row>
    <row r="49" spans="2:6">
      <c r="B49" s="14">
        <v>0.7</v>
      </c>
      <c r="C49" s="17">
        <f t="shared" si="0"/>
        <v>0.21363079609650382</v>
      </c>
      <c r="D49" s="17">
        <f t="shared" si="1"/>
        <v>0.27158835908824669</v>
      </c>
      <c r="E49" s="17">
        <f t="shared" si="2"/>
        <v>0.28676545757669797</v>
      </c>
      <c r="F49" s="17">
        <f t="shared" si="3"/>
        <v>0.31089992218150292</v>
      </c>
    </row>
    <row r="50" spans="2:6">
      <c r="B50" s="14">
        <v>0.8</v>
      </c>
      <c r="C50" s="17">
        <f t="shared" si="0"/>
        <v>0.19409139401450651</v>
      </c>
      <c r="D50" s="17">
        <f t="shared" si="1"/>
        <v>0.2496659048220892</v>
      </c>
      <c r="E50" s="17">
        <f t="shared" si="2"/>
        <v>0.26448835680795757</v>
      </c>
      <c r="F50" s="17">
        <f t="shared" si="3"/>
        <v>0.28834181550144616</v>
      </c>
    </row>
    <row r="51" spans="2:6">
      <c r="B51" s="14">
        <v>0.9</v>
      </c>
      <c r="C51" s="17">
        <f t="shared" si="0"/>
        <v>0.17586181557115507</v>
      </c>
      <c r="D51" s="17">
        <f t="shared" si="1"/>
        <v>0.22788306587380588</v>
      </c>
      <c r="E51" s="17">
        <f t="shared" si="2"/>
        <v>0.24194434361358991</v>
      </c>
      <c r="F51" s="17">
        <f t="shared" si="3"/>
        <v>0.26478403938284334</v>
      </c>
    </row>
    <row r="52" spans="2:6">
      <c r="B52" s="14">
        <v>1</v>
      </c>
      <c r="C52" s="17">
        <f t="shared" si="0"/>
        <v>0.15915494309189535</v>
      </c>
      <c r="D52" s="17">
        <f t="shared" si="1"/>
        <v>0.20674833578317209</v>
      </c>
      <c r="E52" s="17">
        <f t="shared" si="2"/>
        <v>0.2196797973509807</v>
      </c>
      <c r="F52" s="17">
        <f t="shared" si="3"/>
        <v>0.240765896928546</v>
      </c>
    </row>
    <row r="53" spans="2:6">
      <c r="B53" s="14">
        <v>1.1000000000000001</v>
      </c>
      <c r="C53" s="17">
        <f t="shared" si="0"/>
        <v>0.14403162270759759</v>
      </c>
      <c r="D53" s="17">
        <f t="shared" si="1"/>
        <v>0.18663702938545559</v>
      </c>
      <c r="E53" s="17">
        <f t="shared" si="2"/>
        <v>0.19813859080334625</v>
      </c>
      <c r="F53" s="17">
        <f t="shared" si="3"/>
        <v>0.21679107173792567</v>
      </c>
    </row>
    <row r="54" spans="2:6">
      <c r="B54" s="14">
        <v>1.2</v>
      </c>
      <c r="C54" s="17">
        <f t="shared" si="0"/>
        <v>0.13045487138679945</v>
      </c>
      <c r="D54" s="17">
        <f t="shared" si="1"/>
        <v>0.16780158735749706</v>
      </c>
      <c r="E54" s="17">
        <f t="shared" si="2"/>
        <v>0.17765861346493556</v>
      </c>
      <c r="F54" s="17">
        <f t="shared" si="3"/>
        <v>0.19331150436629133</v>
      </c>
    </row>
    <row r="55" spans="2:6">
      <c r="B55" s="14">
        <v>1.3</v>
      </c>
      <c r="C55" s="17">
        <f t="shared" si="0"/>
        <v>0.11833081270772886</v>
      </c>
      <c r="D55" s="17">
        <f t="shared" si="1"/>
        <v>0.15038908590753605</v>
      </c>
      <c r="E55" s="17">
        <f t="shared" si="2"/>
        <v>0.15847673572898244</v>
      </c>
      <c r="F55" s="17">
        <f t="shared" si="3"/>
        <v>0.17071546184990552</v>
      </c>
    </row>
    <row r="56" spans="2:6">
      <c r="B56" s="14">
        <v>1.4</v>
      </c>
      <c r="C56" s="17">
        <f t="shared" si="0"/>
        <v>0.10753712371074009</v>
      </c>
      <c r="D56" s="17">
        <f t="shared" si="1"/>
        <v>0.13446171682048136</v>
      </c>
      <c r="E56" s="17">
        <f t="shared" si="2"/>
        <v>0.14073954789491464</v>
      </c>
      <c r="F56" s="17">
        <f t="shared" si="3"/>
        <v>0.14932003891901949</v>
      </c>
    </row>
    <row r="57" spans="2:6">
      <c r="B57" s="14">
        <v>1.5</v>
      </c>
      <c r="C57" s="17">
        <f t="shared" si="0"/>
        <v>9.7941503441166353E-2</v>
      </c>
      <c r="D57" s="17">
        <f t="shared" si="1"/>
        <v>0.1200171745135874</v>
      </c>
      <c r="E57" s="17">
        <f t="shared" si="2"/>
        <v>0.12451734464635514</v>
      </c>
      <c r="F57" s="17">
        <f t="shared" si="3"/>
        <v>0.12936799740683039</v>
      </c>
    </row>
    <row r="58" spans="2:6">
      <c r="B58" s="14">
        <v>1.6</v>
      </c>
      <c r="C58" s="17">
        <f t="shared" si="0"/>
        <v>8.9412889377469287E-2</v>
      </c>
      <c r="D58" s="17">
        <f t="shared" si="1"/>
        <v>0.10700705749349003</v>
      </c>
      <c r="E58" s="17">
        <f t="shared" si="2"/>
        <v>0.10981925265599095</v>
      </c>
      <c r="F58" s="17">
        <f t="shared" si="3"/>
        <v>0.1110285665639212</v>
      </c>
    </row>
    <row r="59" spans="2:6">
      <c r="B59" s="14">
        <v>1.7</v>
      </c>
      <c r="C59" s="17">
        <f t="shared" si="0"/>
        <v>8.1827734237478342E-2</v>
      </c>
      <c r="D59" s="17">
        <f t="shared" si="1"/>
        <v>9.5352353202335802E-2</v>
      </c>
      <c r="E59" s="17">
        <f t="shared" si="2"/>
        <v>9.6607948713911859E-2</v>
      </c>
      <c r="F59" s="17">
        <f t="shared" si="3"/>
        <v>9.4401610393388485E-2</v>
      </c>
    </row>
    <row r="60" spans="2:6">
      <c r="B60" s="14">
        <v>1.8</v>
      </c>
      <c r="C60" s="17">
        <f t="shared" si="0"/>
        <v>7.5073086364101566E-2</v>
      </c>
      <c r="D60" s="17">
        <f t="shared" si="1"/>
        <v>8.4955759279738682E-2</v>
      </c>
      <c r="E60" s="17">
        <f t="shared" si="2"/>
        <v>8.4812962896903751E-2</v>
      </c>
      <c r="F60" s="17">
        <f t="shared" si="3"/>
        <v>7.9524428396766461E-2</v>
      </c>
    </row>
    <row r="61" spans="2:6">
      <c r="B61" s="14">
        <v>1.9</v>
      </c>
      <c r="C61" s="17">
        <f t="shared" si="0"/>
        <v>6.9047697653750698E-2</v>
      </c>
      <c r="D61" s="17">
        <f t="shared" si="1"/>
        <v>7.571101806804327E-2</v>
      </c>
      <c r="E61" s="17">
        <f t="shared" si="2"/>
        <v>7.4342030033196185E-2</v>
      </c>
      <c r="F61" s="17">
        <f t="shared" si="3"/>
        <v>6.6380393981807437E-2</v>
      </c>
    </row>
    <row r="62" spans="2:6">
      <c r="B62" s="14">
        <v>2</v>
      </c>
      <c r="C62" s="17">
        <f t="shared" si="0"/>
        <v>6.3661977236758135E-2</v>
      </c>
      <c r="D62" s="17">
        <f t="shared" si="1"/>
        <v>6.7509660663892967E-2</v>
      </c>
      <c r="E62" s="17">
        <f t="shared" si="2"/>
        <v>6.5090310326216497E-2</v>
      </c>
      <c r="F62" s="17">
        <f t="shared" si="3"/>
        <v>5.490864329540969E-2</v>
      </c>
    </row>
    <row r="63" spans="2:6">
      <c r="B63" s="14">
        <v>2.1</v>
      </c>
      <c r="C63" s="17">
        <f t="shared" si="0"/>
        <v>5.8837317224360565E-2</v>
      </c>
      <c r="D63" s="17">
        <f t="shared" si="1"/>
        <v>6.0245635389509999E-2</v>
      </c>
      <c r="E63" s="17">
        <f t="shared" si="2"/>
        <v>5.6947544172170565E-2</v>
      </c>
      <c r="F63" s="17">
        <f t="shared" si="3"/>
        <v>4.5014093813297303E-2</v>
      </c>
    </row>
    <row r="64" spans="2:6">
      <c r="B64" s="14">
        <v>2.2000000000000002</v>
      </c>
      <c r="C64" s="17">
        <f t="shared" si="0"/>
        <v>5.4505117497224427E-2</v>
      </c>
      <c r="D64" s="17">
        <f t="shared" si="1"/>
        <v>5.3818288156802389E-2</v>
      </c>
      <c r="E64" s="17">
        <f t="shared" si="2"/>
        <v>4.9803352151145085E-2</v>
      </c>
      <c r="F64" s="17">
        <f t="shared" si="3"/>
        <v>3.657718070102204E-2</v>
      </c>
    </row>
    <row r="65" spans="2:6">
      <c r="B65" s="14">
        <v>2.2999999999999998</v>
      </c>
      <c r="C65" s="17">
        <f t="shared" si="0"/>
        <v>5.0605705275642406E-2</v>
      </c>
      <c r="D65" s="17">
        <f t="shared" si="1"/>
        <v>4.8134109759614963E-2</v>
      </c>
      <c r="E65" s="17">
        <f t="shared" si="2"/>
        <v>4.355096135044003E-2</v>
      </c>
      <c r="F65" s="17">
        <f t="shared" si="3"/>
        <v>2.9462832757475389E-2</v>
      </c>
    </row>
    <row r="66" spans="2:6">
      <c r="B66" s="14">
        <v>2.4</v>
      </c>
      <c r="C66" s="17">
        <f t="shared" si="0"/>
        <v>4.7087261269791521E-2</v>
      </c>
      <c r="D66" s="17">
        <f t="shared" si="1"/>
        <v>4.3107594875663999E-2</v>
      </c>
      <c r="E66" s="17">
        <f t="shared" si="2"/>
        <v>3.8089656526431967E-2</v>
      </c>
      <c r="F66" s="17">
        <f t="shared" si="3"/>
        <v>2.3528352578322576E-2</v>
      </c>
    </row>
    <row r="67" spans="2:6">
      <c r="B67" s="14">
        <v>2.5000000000000102</v>
      </c>
      <c r="C67" s="17">
        <f t="shared" si="0"/>
        <v>4.3904811887419092E-2</v>
      </c>
      <c r="D67" s="17">
        <f t="shared" si="1"/>
        <v>3.8661485727166892E-2</v>
      </c>
      <c r="E67" s="17">
        <f t="shared" si="2"/>
        <v>3.332623888702238E-2</v>
      </c>
      <c r="F67" s="17">
        <f t="shared" si="3"/>
        <v>1.8630003746412365E-2</v>
      </c>
    </row>
    <row r="68" spans="2:6">
      <c r="B68" s="14">
        <v>2.6</v>
      </c>
      <c r="C68" s="17">
        <f t="shared" si="0"/>
        <v>4.1019315229869929E-2</v>
      </c>
      <c r="D68" s="17">
        <f t="shared" si="1"/>
        <v>3.4726608402172142E-2</v>
      </c>
      <c r="E68" s="17">
        <f t="shared" si="2"/>
        <v>2.9175741685939279E-2</v>
      </c>
      <c r="F68" s="17">
        <f t="shared" si="3"/>
        <v>1.4628230984764425E-2</v>
      </c>
    </row>
    <row r="69" spans="2:6">
      <c r="B69" s="14">
        <v>2.7</v>
      </c>
      <c r="C69" s="17">
        <f t="shared" si="0"/>
        <v>3.8396849961856529E-2</v>
      </c>
      <c r="D69" s="17">
        <f t="shared" si="1"/>
        <v>3.1241455256556489E-2</v>
      </c>
      <c r="E69" s="17">
        <f t="shared" si="2"/>
        <v>2.5561611020544554E-2</v>
      </c>
      <c r="F69" s="17">
        <f t="shared" si="3"/>
        <v>1.1391540551803952E-2</v>
      </c>
    </row>
    <row r="70" spans="2:6">
      <c r="B70" s="14">
        <v>2.80000000000001</v>
      </c>
      <c r="C70" s="17">
        <f t="shared" si="0"/>
        <v>3.6007905676899168E-2</v>
      </c>
      <c r="D70" s="17">
        <f t="shared" si="1"/>
        <v>2.8151623178220599E-2</v>
      </c>
      <c r="E70" s="17">
        <f t="shared" si="2"/>
        <v>2.2415519021676968E-2</v>
      </c>
      <c r="F70" s="17">
        <f t="shared" si="3"/>
        <v>8.7991444754202969E-3</v>
      </c>
    </row>
    <row r="71" spans="2:6">
      <c r="B71" s="14">
        <v>2.9000000000000101</v>
      </c>
      <c r="C71" s="17">
        <f t="shared" si="0"/>
        <v>3.3826767926013676E-2</v>
      </c>
      <c r="D71" s="17">
        <f t="shared" si="1"/>
        <v>2.5409183884938163E-2</v>
      </c>
      <c r="E71" s="17">
        <f t="shared" si="2"/>
        <v>1.9676938890598256E-2</v>
      </c>
      <c r="F71" s="17">
        <f t="shared" si="3"/>
        <v>6.7425232772359792E-3</v>
      </c>
    </row>
    <row r="72" spans="2:6">
      <c r="B72" s="14">
        <v>3.0000000000000102</v>
      </c>
      <c r="C72" s="17">
        <f t="shared" si="0"/>
        <v>3.183098861837888E-2</v>
      </c>
      <c r="D72" s="17">
        <f t="shared" si="1"/>
        <v>2.2972037309241113E-2</v>
      </c>
      <c r="E72" s="17">
        <f t="shared" si="2"/>
        <v>1.7292578800222735E-2</v>
      </c>
      <c r="F72" s="17">
        <f t="shared" si="3"/>
        <v>5.1260897023201087E-3</v>
      </c>
    </row>
  </sheetData>
  <mergeCells count="4">
    <mergeCell ref="B2:F5"/>
    <mergeCell ref="B7:C7"/>
    <mergeCell ref="D7:G7"/>
    <mergeCell ref="C10:F10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§3_正規分布曲線のグラフ</vt:lpstr>
      <vt:lpstr>§3_正規分布の計算</vt:lpstr>
      <vt:lpstr>§4_t分布の計算</vt:lpstr>
      <vt:lpstr>§4_t分布のグラフ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</dc:creator>
  <cp:lastModifiedBy>hal</cp:lastModifiedBy>
  <dcterms:created xsi:type="dcterms:W3CDTF">2016-01-09T07:37:24Z</dcterms:created>
  <dcterms:modified xsi:type="dcterms:W3CDTF">2016-10-26T11:51:48Z</dcterms:modified>
</cp:coreProperties>
</file>